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5 TET/2025 TET LB/"/>
    </mc:Choice>
  </mc:AlternateContent>
  <xr:revisionPtr revIDLastSave="1361" documentId="8_{58FA12CB-AF04-4A21-92F9-6646E81107DE}" xr6:coauthVersionLast="47" xr6:coauthVersionMax="47" xr10:uidLastSave="{39A78808-FD6E-42F4-98DF-608F354EE272}"/>
  <bookViews>
    <workbookView xWindow="2745" yWindow="705" windowWidth="23040" windowHeight="12240" tabRatio="897" activeTab="4" xr2:uid="{00000000-000D-0000-FFFF-FFFF00000000}"/>
  </bookViews>
  <sheets>
    <sheet name="OPEN" sheetId="128" r:id="rId1"/>
    <sheet name="90-105 11-24" sheetId="125" r:id="rId2"/>
    <sheet name="80-85 10-24" sheetId="124" r:id="rId3"/>
    <sheet name="60-75 9-24" sheetId="123" r:id="rId4"/>
    <sheet name="45-55 8-24" sheetId="37" r:id="rId5"/>
  </sheets>
  <definedNames>
    <definedName name="_xlnm._FilterDatabase" localSheetId="4" hidden="1">'45-55 8-24'!#REF!</definedName>
    <definedName name="_xlnm._FilterDatabase" localSheetId="3" hidden="1">'60-75 9-24'!$B$10:$L$38</definedName>
    <definedName name="_xlnm._FilterDatabase" localSheetId="2" hidden="1">'80-85 10-24'!$B$11:$P$22</definedName>
    <definedName name="_xlnm._FilterDatabase" localSheetId="1" hidden="1">'90-105 11-24'!$B$10:$R$10</definedName>
    <definedName name="_xlnm._FilterDatabase" localSheetId="0" hidden="1">OPEN!$B$10:$U$23</definedName>
    <definedName name="_xlnm.Print_Area" localSheetId="4">'45-55 8-24'!$A$4:$N$69</definedName>
    <definedName name="_xlnm.Print_Area" localSheetId="3">'60-75 9-24'!$A$5:$O$39</definedName>
    <definedName name="_xlnm.Print_Area" localSheetId="2">'80-85 10-24'!$A$5:$O$22</definedName>
    <definedName name="_xlnm.Print_Area" localSheetId="1">'90-105 11-24'!$A$5:$Q$24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4" i="124" l="1" a="1"/>
  <c r="P24" i="124" s="1"/>
  <c r="P23" i="124" a="1"/>
  <c r="P23" i="124" s="1"/>
  <c r="P22" i="124" a="1"/>
  <c r="P22" i="124" s="1"/>
  <c r="P21" i="124" a="1"/>
  <c r="P21" i="124" s="1"/>
  <c r="P20" i="124" a="1"/>
  <c r="P20" i="124" s="1"/>
  <c r="P19" i="124" a="1"/>
  <c r="P19" i="124" s="1"/>
  <c r="P18" i="124" a="1"/>
  <c r="P18" i="124" s="1"/>
  <c r="P17" i="124" a="1"/>
  <c r="P17" i="124" s="1"/>
  <c r="P16" i="124" a="1"/>
  <c r="P16" i="124" s="1"/>
  <c r="P15" i="124" a="1"/>
  <c r="P15" i="124" s="1"/>
  <c r="P14" i="124" a="1"/>
  <c r="P14" i="124" s="1"/>
  <c r="P13" i="124" a="1"/>
  <c r="P13" i="124" s="1"/>
  <c r="P12" i="124" a="1"/>
  <c r="P12" i="124" s="1"/>
  <c r="G24" i="124"/>
  <c r="U22" i="128" a="1"/>
  <c r="U22" i="128" s="1"/>
  <c r="U21" i="128" a="1"/>
  <c r="U21" i="128" s="1"/>
  <c r="F21" i="128" s="1"/>
  <c r="U20" i="128" a="1"/>
  <c r="U20" i="128" s="1"/>
  <c r="F20" i="128" s="1"/>
  <c r="U19" i="128" a="1"/>
  <c r="U19" i="128" s="1"/>
  <c r="F19" i="128" s="1"/>
  <c r="U18" i="128" a="1"/>
  <c r="U18" i="128" s="1"/>
  <c r="F18" i="128" s="1"/>
  <c r="U17" i="128" a="1"/>
  <c r="U17" i="128" s="1"/>
  <c r="F17" i="128" s="1"/>
  <c r="U16" i="128" a="1"/>
  <c r="U16" i="128" s="1"/>
  <c r="F16" i="128" s="1"/>
  <c r="U15" i="128" a="1"/>
  <c r="U15" i="128" s="1"/>
  <c r="F15" i="128" s="1"/>
  <c r="U14" i="128" a="1"/>
  <c r="U14" i="128" s="1"/>
  <c r="F14" i="128" s="1"/>
  <c r="U13" i="128" a="1"/>
  <c r="U13" i="128" s="1"/>
  <c r="F13" i="128" s="1"/>
  <c r="U12" i="128" a="1"/>
  <c r="U12" i="128" s="1"/>
  <c r="F12" i="128" s="1"/>
  <c r="E21" i="128"/>
  <c r="E20" i="128"/>
  <c r="E19" i="128"/>
  <c r="E18" i="128"/>
  <c r="E17" i="128"/>
  <c r="E16" i="128"/>
  <c r="E15" i="128"/>
  <c r="E14" i="128"/>
  <c r="E13" i="128"/>
  <c r="E12" i="128"/>
  <c r="P11" i="123" a="1"/>
  <c r="P11" i="123" s="1"/>
  <c r="H11" i="123" s="1"/>
  <c r="G11" i="123"/>
  <c r="P31" i="123" a="1"/>
  <c r="P31" i="123" s="1"/>
  <c r="P26" i="123" a="1"/>
  <c r="P26" i="123" s="1"/>
  <c r="H26" i="123" s="1"/>
  <c r="G26" i="123"/>
  <c r="O67" i="37" a="1"/>
  <c r="O67" i="37" s="1"/>
  <c r="G67" i="37" s="1"/>
  <c r="F67" i="37"/>
  <c r="O38" i="37" a="1"/>
  <c r="O38" i="37" s="1"/>
  <c r="G38" i="37" s="1"/>
  <c r="F38" i="37"/>
  <c r="O68" i="37" l="1" a="1"/>
  <c r="O68" i="37" s="1"/>
  <c r="O66" i="37" a="1"/>
  <c r="O66" i="37" s="1"/>
  <c r="O65" i="37" a="1"/>
  <c r="O65" i="37" s="1"/>
  <c r="O64" i="37" a="1"/>
  <c r="O64" i="37" s="1"/>
  <c r="O63" i="37" a="1"/>
  <c r="O63" i="37" s="1"/>
  <c r="O62" i="37" a="1"/>
  <c r="O62" i="37" s="1"/>
  <c r="O61" i="37" a="1"/>
  <c r="O61" i="37" s="1"/>
  <c r="O60" i="37" a="1"/>
  <c r="O60" i="37" s="1"/>
  <c r="O59" i="37" a="1"/>
  <c r="O59" i="37" s="1"/>
  <c r="O58" i="37" a="1"/>
  <c r="O58" i="37" s="1"/>
  <c r="O57" i="37" a="1"/>
  <c r="O57" i="37" s="1"/>
  <c r="O56" i="37" a="1"/>
  <c r="O56" i="37" s="1"/>
  <c r="O55" i="37" a="1"/>
  <c r="O55" i="37" s="1"/>
  <c r="O54" i="37" a="1"/>
  <c r="O54" i="37" s="1"/>
  <c r="O53" i="37" a="1"/>
  <c r="O53" i="37" s="1"/>
  <c r="O52" i="37" a="1"/>
  <c r="O52" i="37" s="1"/>
  <c r="O51" i="37" a="1"/>
  <c r="O51" i="37" s="1"/>
  <c r="O50" i="37" a="1"/>
  <c r="O50" i="37" s="1"/>
  <c r="O49" i="37" a="1"/>
  <c r="O49" i="37" s="1"/>
  <c r="O48" i="37" a="1"/>
  <c r="O48" i="37" s="1"/>
  <c r="O47" i="37" a="1"/>
  <c r="O47" i="37" s="1"/>
  <c r="O46" i="37" a="1"/>
  <c r="O46" i="37" s="1"/>
  <c r="O45" i="37" a="1"/>
  <c r="O45" i="37" s="1"/>
  <c r="O44" i="37" a="1"/>
  <c r="O44" i="37" s="1"/>
  <c r="O43" i="37" a="1"/>
  <c r="O43" i="37" s="1"/>
  <c r="O42" i="37" a="1"/>
  <c r="O42" i="37" s="1"/>
  <c r="O41" i="37" a="1"/>
  <c r="O41" i="37" s="1"/>
  <c r="O40" i="37" a="1"/>
  <c r="O40" i="37" s="1"/>
  <c r="O39" i="37" a="1"/>
  <c r="O39" i="37" s="1"/>
  <c r="O37" i="37" a="1"/>
  <c r="O37" i="37" s="1"/>
  <c r="O36" i="37" a="1"/>
  <c r="O36" i="37" s="1"/>
  <c r="O35" i="37" a="1"/>
  <c r="O35" i="37" s="1"/>
  <c r="O34" i="37" a="1"/>
  <c r="O34" i="37" s="1"/>
  <c r="O33" i="37" a="1"/>
  <c r="O33" i="37" s="1"/>
  <c r="O32" i="37" a="1"/>
  <c r="O32" i="37" s="1"/>
  <c r="O31" i="37" a="1"/>
  <c r="O31" i="37" s="1"/>
  <c r="O30" i="37" a="1"/>
  <c r="O30" i="37" s="1"/>
  <c r="O29" i="37" a="1"/>
  <c r="O29" i="37" s="1"/>
  <c r="O28" i="37" a="1"/>
  <c r="O28" i="37" s="1"/>
  <c r="O27" i="37" a="1"/>
  <c r="O27" i="37" s="1"/>
  <c r="O26" i="37" a="1"/>
  <c r="O26" i="37" s="1"/>
  <c r="O25" i="37" a="1"/>
  <c r="O25" i="37" s="1"/>
  <c r="O24" i="37" a="1"/>
  <c r="O24" i="37" s="1"/>
  <c r="O23" i="37" a="1"/>
  <c r="O23" i="37" s="1"/>
  <c r="O22" i="37" a="1"/>
  <c r="O22" i="37" s="1"/>
  <c r="O21" i="37" a="1"/>
  <c r="O21" i="37" s="1"/>
  <c r="O20" i="37" a="1"/>
  <c r="O20" i="37" s="1"/>
  <c r="O19" i="37" a="1"/>
  <c r="O19" i="37" s="1"/>
  <c r="O18" i="37" a="1"/>
  <c r="O18" i="37" s="1"/>
  <c r="O17" i="37" a="1"/>
  <c r="O17" i="37" s="1"/>
  <c r="O16" i="37" a="1"/>
  <c r="O16" i="37" s="1"/>
  <c r="O15" i="37" a="1"/>
  <c r="O15" i="37" s="1"/>
  <c r="O14" i="37" a="1"/>
  <c r="O14" i="37" s="1"/>
  <c r="O13" i="37" a="1"/>
  <c r="O13" i="37" s="1"/>
  <c r="O12" i="37" a="1"/>
  <c r="O12" i="37" s="1"/>
  <c r="O11" i="37" a="1"/>
  <c r="O11" i="37" s="1"/>
  <c r="O10" i="37" a="1"/>
  <c r="O10" i="37" s="1"/>
  <c r="G38" i="123"/>
  <c r="G37" i="123"/>
  <c r="G36" i="123"/>
  <c r="G35" i="123"/>
  <c r="G34" i="123"/>
  <c r="G33" i="123"/>
  <c r="G32" i="123"/>
  <c r="G31" i="123"/>
  <c r="G30" i="123"/>
  <c r="G29" i="123"/>
  <c r="G28" i="123"/>
  <c r="G27" i="123"/>
  <c r="G25" i="123"/>
  <c r="G24" i="123"/>
  <c r="G23" i="123"/>
  <c r="G22" i="123"/>
  <c r="G21" i="123"/>
  <c r="G20" i="123"/>
  <c r="G19" i="123"/>
  <c r="G18" i="123"/>
  <c r="G17" i="123"/>
  <c r="G16" i="123"/>
  <c r="G15" i="123"/>
  <c r="G14" i="123"/>
  <c r="G13" i="123"/>
  <c r="P38" i="123" a="1"/>
  <c r="P38" i="123" s="1"/>
  <c r="H38" i="123" s="1"/>
  <c r="P37" i="123" a="1"/>
  <c r="P37" i="123" s="1"/>
  <c r="H37" i="123" s="1"/>
  <c r="P36" i="123" a="1"/>
  <c r="P36" i="123" s="1"/>
  <c r="H36" i="123" s="1"/>
  <c r="P35" i="123" a="1"/>
  <c r="P35" i="123" s="1"/>
  <c r="H35" i="123" s="1"/>
  <c r="P34" i="123" a="1"/>
  <c r="P34" i="123" s="1"/>
  <c r="H34" i="123" s="1"/>
  <c r="P33" i="123" a="1"/>
  <c r="P33" i="123" s="1"/>
  <c r="H33" i="123" s="1"/>
  <c r="P32" i="123" a="1"/>
  <c r="P32" i="123" s="1"/>
  <c r="H32" i="123" s="1"/>
  <c r="H31" i="123"/>
  <c r="P30" i="123" a="1"/>
  <c r="P30" i="123" s="1"/>
  <c r="H30" i="123" s="1"/>
  <c r="P29" i="123" a="1"/>
  <c r="P29" i="123" s="1"/>
  <c r="H29" i="123" s="1"/>
  <c r="P28" i="123" a="1"/>
  <c r="P28" i="123" s="1"/>
  <c r="H28" i="123" s="1"/>
  <c r="P27" i="123" a="1"/>
  <c r="P27" i="123" s="1"/>
  <c r="H27" i="123" s="1"/>
  <c r="P25" i="123" a="1"/>
  <c r="P25" i="123" s="1"/>
  <c r="H25" i="123" s="1"/>
  <c r="P24" i="123" a="1"/>
  <c r="P24" i="123" s="1"/>
  <c r="H24" i="123" s="1"/>
  <c r="P23" i="123" a="1"/>
  <c r="P23" i="123" s="1"/>
  <c r="H23" i="123" s="1"/>
  <c r="P22" i="123" a="1"/>
  <c r="P22" i="123" s="1"/>
  <c r="H22" i="123" s="1"/>
  <c r="P21" i="123" a="1"/>
  <c r="P21" i="123" s="1"/>
  <c r="H21" i="123" s="1"/>
  <c r="P20" i="123" a="1"/>
  <c r="P20" i="123" s="1"/>
  <c r="H20" i="123" s="1"/>
  <c r="P19" i="123" a="1"/>
  <c r="P19" i="123" s="1"/>
  <c r="H19" i="123" s="1"/>
  <c r="P18" i="123" a="1"/>
  <c r="P18" i="123" s="1"/>
  <c r="H18" i="123" s="1"/>
  <c r="P17" i="123" a="1"/>
  <c r="P17" i="123" s="1"/>
  <c r="H17" i="123" s="1"/>
  <c r="P16" i="123" a="1"/>
  <c r="P16" i="123" s="1"/>
  <c r="H16" i="123" s="1"/>
  <c r="P15" i="123" a="1"/>
  <c r="P15" i="123" s="1"/>
  <c r="H15" i="123" s="1"/>
  <c r="P14" i="123" a="1"/>
  <c r="P14" i="123" s="1"/>
  <c r="H14" i="123" s="1"/>
  <c r="P13" i="123" a="1"/>
  <c r="P13" i="123" s="1"/>
  <c r="H13" i="123" s="1"/>
  <c r="G17" i="124"/>
  <c r="G14" i="124"/>
  <c r="G12" i="124"/>
  <c r="G23" i="124"/>
  <c r="G18" i="124"/>
  <c r="G15" i="124"/>
  <c r="G22" i="124"/>
  <c r="G13" i="124"/>
  <c r="G20" i="124"/>
  <c r="G16" i="124"/>
  <c r="G19" i="124"/>
  <c r="G21" i="124"/>
  <c r="G11" i="124"/>
  <c r="G13" i="125" l="1"/>
  <c r="R15" i="125" a="1"/>
  <c r="R15" i="125" s="1"/>
  <c r="R14" i="125" a="1"/>
  <c r="R14" i="125" s="1"/>
  <c r="R13" i="125" a="1"/>
  <c r="R13" i="125" s="1"/>
  <c r="H13" i="125" s="1"/>
  <c r="R12" i="125" a="1"/>
  <c r="R12" i="125" s="1"/>
  <c r="R11" i="125" a="1"/>
  <c r="R11" i="125" s="1"/>
  <c r="H17" i="124"/>
  <c r="H14" i="124"/>
  <c r="H12" i="124"/>
  <c r="H23" i="124"/>
  <c r="H18" i="124"/>
  <c r="H15" i="124"/>
  <c r="H22" i="124"/>
  <c r="H13" i="124"/>
  <c r="H20" i="124"/>
  <c r="H16" i="124"/>
  <c r="H19" i="124"/>
  <c r="H24" i="124"/>
  <c r="H21" i="124"/>
  <c r="U23" i="128" l="1" a="1"/>
  <c r="U23" i="128" s="1"/>
  <c r="U11" i="128" a="1"/>
  <c r="U11" i="128" s="1"/>
  <c r="F11" i="128" s="1"/>
  <c r="G44" i="37"/>
  <c r="F44" i="37"/>
  <c r="G20" i="37"/>
  <c r="G15" i="37"/>
  <c r="F20" i="37"/>
  <c r="F15" i="37"/>
  <c r="F35" i="37"/>
  <c r="G35" i="37"/>
  <c r="G19" i="37"/>
  <c r="F19" i="37"/>
  <c r="G65" i="37"/>
  <c r="F65" i="37"/>
  <c r="G62" i="37"/>
  <c r="F62" i="37"/>
  <c r="O69" i="37" a="1"/>
  <c r="O69" i="37" s="1"/>
  <c r="G60" i="37"/>
  <c r="G31" i="37"/>
  <c r="G23" i="37"/>
  <c r="G11" i="37"/>
  <c r="O9" i="37" a="1"/>
  <c r="O9" i="37" s="1"/>
  <c r="F60" i="37"/>
  <c r="F68" i="37"/>
  <c r="F66" i="37"/>
  <c r="F64" i="37"/>
  <c r="F63" i="37"/>
  <c r="F61" i="37"/>
  <c r="F59" i="37"/>
  <c r="F58" i="37"/>
  <c r="F57" i="37"/>
  <c r="F56" i="37"/>
  <c r="F55" i="37"/>
  <c r="F54" i="37"/>
  <c r="F53" i="37"/>
  <c r="F52" i="37"/>
  <c r="F51" i="37"/>
  <c r="F50" i="37"/>
  <c r="F49" i="37"/>
  <c r="F48" i="37"/>
  <c r="F47" i="37"/>
  <c r="F46" i="37"/>
  <c r="F45" i="37"/>
  <c r="F43" i="37"/>
  <c r="F42" i="37"/>
  <c r="F41" i="37"/>
  <c r="F40" i="37"/>
  <c r="F39" i="37"/>
  <c r="F37" i="37"/>
  <c r="F36" i="37"/>
  <c r="F34" i="37"/>
  <c r="F33" i="37"/>
  <c r="F32" i="37"/>
  <c r="F31" i="37"/>
  <c r="F30" i="37"/>
  <c r="F29" i="37"/>
  <c r="F28" i="37"/>
  <c r="F27" i="37"/>
  <c r="F26" i="37"/>
  <c r="F25" i="37"/>
  <c r="F24" i="37"/>
  <c r="F23" i="37"/>
  <c r="F22" i="37"/>
  <c r="F21" i="37"/>
  <c r="F18" i="37"/>
  <c r="F17" i="37"/>
  <c r="F16" i="37"/>
  <c r="F14" i="37"/>
  <c r="F13" i="37"/>
  <c r="F12" i="37"/>
  <c r="F11" i="37"/>
  <c r="F10" i="37"/>
  <c r="F9" i="37"/>
  <c r="U10" i="128" a="1"/>
  <c r="U10" i="128" s="1"/>
  <c r="E11" i="128"/>
  <c r="P12" i="123" a="1"/>
  <c r="P12" i="123" s="1"/>
  <c r="H12" i="123" s="1"/>
  <c r="P10" i="123" a="1"/>
  <c r="P10" i="123" s="1"/>
  <c r="G12" i="123"/>
  <c r="P11" i="124" a="1"/>
  <c r="P11" i="124" s="1"/>
  <c r="H11" i="124" s="1"/>
  <c r="I26" i="123" l="1"/>
  <c r="I11" i="123"/>
  <c r="G16" i="128"/>
  <c r="G18" i="128"/>
  <c r="G13" i="128"/>
  <c r="G15" i="128"/>
  <c r="G19" i="128"/>
  <c r="G12" i="128"/>
  <c r="G20" i="128"/>
  <c r="G21" i="128"/>
  <c r="G17" i="128"/>
  <c r="G14" i="128"/>
  <c r="I20" i="123"/>
  <c r="I29" i="123"/>
  <c r="I21" i="123"/>
  <c r="I38" i="123"/>
  <c r="I23" i="123"/>
  <c r="I31" i="123"/>
  <c r="I15" i="123"/>
  <c r="I28" i="123"/>
  <c r="I22" i="123"/>
  <c r="I19" i="123"/>
  <c r="I36" i="123"/>
  <c r="I17" i="123"/>
  <c r="I37" i="123"/>
  <c r="I25" i="123"/>
  <c r="I14" i="123"/>
  <c r="I34" i="123"/>
  <c r="I30" i="123"/>
  <c r="I16" i="123"/>
  <c r="I18" i="123"/>
  <c r="I33" i="123"/>
  <c r="I24" i="123"/>
  <c r="I32" i="123"/>
  <c r="I27" i="123"/>
  <c r="I35" i="123"/>
  <c r="I13" i="123"/>
  <c r="I14" i="124"/>
  <c r="I23" i="124"/>
  <c r="I15" i="124"/>
  <c r="I21" i="124"/>
  <c r="I20" i="124"/>
  <c r="I11" i="124"/>
  <c r="H12" i="125"/>
  <c r="H15" i="125"/>
  <c r="H11" i="125"/>
  <c r="H14" i="125"/>
  <c r="G11" i="125"/>
  <c r="G15" i="125"/>
  <c r="G12" i="125"/>
  <c r="R24" i="125" a="1"/>
  <c r="R24" i="125" s="1"/>
  <c r="R23" i="125" a="1"/>
  <c r="R23" i="125" s="1"/>
  <c r="R22" i="125" a="1"/>
  <c r="R22" i="125" s="1"/>
  <c r="R21" i="125" a="1"/>
  <c r="R21" i="125" s="1"/>
  <c r="R19" i="125" a="1"/>
  <c r="R19" i="125" s="1"/>
  <c r="R18" i="125" a="1"/>
  <c r="R18" i="125" s="1"/>
  <c r="R10" i="125" a="1"/>
  <c r="R10" i="125" s="1"/>
  <c r="G66" i="37"/>
  <c r="G58" i="37"/>
  <c r="G63" i="37"/>
  <c r="G68" i="37"/>
  <c r="G30" i="37"/>
  <c r="G64" i="37"/>
  <c r="G36" i="37"/>
  <c r="G39" i="37"/>
  <c r="G28" i="37"/>
  <c r="G13" i="37"/>
  <c r="G33" i="37"/>
  <c r="G34" i="37"/>
  <c r="G32" i="37"/>
  <c r="G40" i="37"/>
  <c r="G52" i="37"/>
  <c r="G61" i="37"/>
  <c r="G9" i="37"/>
  <c r="H67" i="37" s="1"/>
  <c r="G57" i="37"/>
  <c r="G29" i="37"/>
  <c r="G53" i="37"/>
  <c r="G48" i="37"/>
  <c r="G14" i="37"/>
  <c r="G50" i="37"/>
  <c r="G16" i="37"/>
  <c r="G12" i="37"/>
  <c r="G27" i="37"/>
  <c r="G25" i="37"/>
  <c r="G59" i="37"/>
  <c r="G42" i="37"/>
  <c r="G55" i="37"/>
  <c r="G37" i="37"/>
  <c r="G47" i="37"/>
  <c r="G17" i="37"/>
  <c r="G21" i="37"/>
  <c r="G49" i="37"/>
  <c r="G51" i="37"/>
  <c r="G10" i="37"/>
  <c r="G18" i="37"/>
  <c r="G43" i="37"/>
  <c r="G54" i="37"/>
  <c r="G22" i="37"/>
  <c r="G24" i="37"/>
  <c r="G26" i="37"/>
  <c r="G41" i="37"/>
  <c r="G45" i="37"/>
  <c r="G46" i="37"/>
  <c r="G56" i="37"/>
  <c r="H38" i="37" l="1"/>
  <c r="H44" i="37"/>
  <c r="H15" i="37"/>
  <c r="H20" i="37"/>
  <c r="H35" i="37"/>
  <c r="H19" i="37"/>
  <c r="H65" i="37"/>
  <c r="H62" i="37"/>
  <c r="H60" i="37"/>
  <c r="H68" i="37"/>
  <c r="H56" i="37"/>
  <c r="H48" i="37"/>
  <c r="H39" i="37"/>
  <c r="H29" i="37"/>
  <c r="H21" i="37"/>
  <c r="H10" i="37"/>
  <c r="H24" i="37"/>
  <c r="H66" i="37"/>
  <c r="H55" i="37"/>
  <c r="H47" i="37"/>
  <c r="H37" i="37"/>
  <c r="H28" i="37"/>
  <c r="H18" i="37"/>
  <c r="H9" i="37"/>
  <c r="H42" i="37"/>
  <c r="H50" i="37"/>
  <c r="H23" i="37"/>
  <c r="H64" i="37"/>
  <c r="H54" i="37"/>
  <c r="H46" i="37"/>
  <c r="H36" i="37"/>
  <c r="H27" i="37"/>
  <c r="H17" i="37"/>
  <c r="H32" i="37"/>
  <c r="H13" i="37"/>
  <c r="H41" i="37"/>
  <c r="H12" i="37"/>
  <c r="H63" i="37"/>
  <c r="H53" i="37"/>
  <c r="H45" i="37"/>
  <c r="H34" i="37"/>
  <c r="H26" i="37"/>
  <c r="H16" i="37"/>
  <c r="H59" i="37"/>
  <c r="H31" i="37"/>
  <c r="H61" i="37"/>
  <c r="H52" i="37"/>
  <c r="H43" i="37"/>
  <c r="H33" i="37"/>
  <c r="H25" i="37"/>
  <c r="H14" i="37"/>
  <c r="H51" i="37"/>
  <c r="H58" i="37"/>
  <c r="H57" i="37"/>
  <c r="H49" i="37"/>
  <c r="H40" i="37"/>
  <c r="H30" i="37"/>
  <c r="H22" i="37"/>
  <c r="H11" i="37"/>
  <c r="G11" i="128"/>
  <c r="I12" i="123"/>
  <c r="I13" i="125"/>
  <c r="I12" i="125" l="1"/>
  <c r="I15" i="125"/>
  <c r="I14" i="125" l="1"/>
  <c r="I11" i="1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<sst xmlns="http://schemas.openxmlformats.org/spreadsheetml/2006/main" count="594" uniqueCount="313">
  <si>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</si>
  <si>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</si>
  <si>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</si>
  <si>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</si>
  <si>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</si>
  <si>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</si>
  <si>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</si>
  <si>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/>
  </si>
  <si>
    <t>Placings</t>
  </si>
  <si>
    <t>Final</t>
  </si>
  <si>
    <t>#E</t>
  </si>
  <si>
    <t>#</t>
  </si>
  <si>
    <t>Events</t>
  </si>
  <si>
    <t>Rid.</t>
  </si>
  <si>
    <t>Rider</t>
  </si>
  <si>
    <t>Horses</t>
  </si>
  <si>
    <t>45</t>
  </si>
  <si>
    <t>65</t>
  </si>
  <si>
    <t>80</t>
  </si>
  <si>
    <t>95</t>
  </si>
  <si>
    <t>Tetrathlon LB</t>
  </si>
  <si>
    <t>45-55 8-24</t>
  </si>
  <si>
    <t>2022 TETRATHLON LEADERBOARD</t>
  </si>
  <si>
    <t>Current Club</t>
  </si>
  <si>
    <t xml:space="preserve">STATE </t>
  </si>
  <si>
    <t>BUSSELTON</t>
  </si>
  <si>
    <t>BEVELEY</t>
  </si>
  <si>
    <t xml:space="preserve">Harriet Dickinson </t>
  </si>
  <si>
    <t xml:space="preserve">Bonsai Second Chance </t>
  </si>
  <si>
    <t>Serpentine</t>
  </si>
  <si>
    <t>Stella McKenzie</t>
  </si>
  <si>
    <t>Sylvania Hush hush</t>
  </si>
  <si>
    <t>Wallangarra</t>
  </si>
  <si>
    <t>Isla Mappin</t>
  </si>
  <si>
    <t>Buzz</t>
  </si>
  <si>
    <t>Swan Valley</t>
  </si>
  <si>
    <t>Kaitlin Hughes</t>
  </si>
  <si>
    <t>Vanilla Deluxe</t>
  </si>
  <si>
    <t>Orange Grove</t>
  </si>
  <si>
    <t>Harper Dawson</t>
  </si>
  <si>
    <t>Lilly</t>
  </si>
  <si>
    <t xml:space="preserve">Eastern Hills </t>
  </si>
  <si>
    <t>Bethany Gibson</t>
  </si>
  <si>
    <t xml:space="preserve">Broadwater Park Garland </t>
  </si>
  <si>
    <t>Imogen Royce</t>
  </si>
  <si>
    <t>Cahron Maestro</t>
  </si>
  <si>
    <t>Wanneroo</t>
  </si>
  <si>
    <t>Indi Bailey</t>
  </si>
  <si>
    <t>Locky</t>
  </si>
  <si>
    <t>Hayley Molson</t>
  </si>
  <si>
    <t>Luna</t>
  </si>
  <si>
    <t>Kaleesi Page</t>
  </si>
  <si>
    <t>Morwynt Remembrance</t>
  </si>
  <si>
    <t>Morgan Falls</t>
  </si>
  <si>
    <t>Shangrala RPS Just Sensational</t>
  </si>
  <si>
    <t>Sabina Atkinson</t>
  </si>
  <si>
    <t>Moonshine</t>
  </si>
  <si>
    <t>Abby Fullgrabe</t>
  </si>
  <si>
    <t>Waverley Park Little Cherokee</t>
  </si>
  <si>
    <t>Walliston</t>
  </si>
  <si>
    <t>Ruby Brown</t>
  </si>
  <si>
    <t>Pine River Mr T</t>
  </si>
  <si>
    <t>Harper Lee-Newland</t>
  </si>
  <si>
    <t>Ebony Rose Spotlight</t>
  </si>
  <si>
    <t>Natalie Berzins</t>
  </si>
  <si>
    <t>Ffarburn Leila</t>
  </si>
  <si>
    <t>Lilly-Ann Strange</t>
  </si>
  <si>
    <t xml:space="preserve">Curious George </t>
  </si>
  <si>
    <t>Cara McCarron</t>
  </si>
  <si>
    <t>Powderbark Peppermint Patty</t>
  </si>
  <si>
    <t>Gosnells</t>
  </si>
  <si>
    <t>Maximus Speed</t>
  </si>
  <si>
    <t>Sonny</t>
  </si>
  <si>
    <t>Horsemen's</t>
  </si>
  <si>
    <t>Chase Bailey</t>
  </si>
  <si>
    <t>Alyssa O'Neil</t>
  </si>
  <si>
    <t>Gem Park Replica</t>
  </si>
  <si>
    <t>Hannah Viney</t>
  </si>
  <si>
    <t>Penley Glimmer</t>
  </si>
  <si>
    <t>Gemma Emmerson</t>
  </si>
  <si>
    <t>Glendell Ambassador</t>
  </si>
  <si>
    <t>Florence Wilson</t>
  </si>
  <si>
    <t>Paddy</t>
  </si>
  <si>
    <t>Tayha Shackell</t>
  </si>
  <si>
    <t>Tayhett Supernova</t>
  </si>
  <si>
    <t>Bonnie Rock</t>
  </si>
  <si>
    <t>Ruby Neame-Luty</t>
  </si>
  <si>
    <t>Charisma Benjamin</t>
  </si>
  <si>
    <t>Kate Berzins</t>
  </si>
  <si>
    <t>Peppa Mint</t>
  </si>
  <si>
    <t>Pippa O'Neill</t>
  </si>
  <si>
    <t>Jack</t>
  </si>
  <si>
    <t xml:space="preserve">Dardanup </t>
  </si>
  <si>
    <t>Tully Entz</t>
  </si>
  <si>
    <t xml:space="preserve">Water Dale Empress </t>
  </si>
  <si>
    <t>Murray</t>
  </si>
  <si>
    <t>Jenna Perkins</t>
  </si>
  <si>
    <t>Foxy</t>
  </si>
  <si>
    <t>Lexi O'Neill</t>
  </si>
  <si>
    <t>Tiaja Park Foxy</t>
  </si>
  <si>
    <t>Clara Dagostino</t>
  </si>
  <si>
    <t>Wendamar Nia</t>
  </si>
  <si>
    <t>Emily Maxwell</t>
  </si>
  <si>
    <t>Al's Antix</t>
  </si>
  <si>
    <t>Beverley</t>
  </si>
  <si>
    <t>Madelyn McDonagh</t>
  </si>
  <si>
    <t>Naatitia</t>
  </si>
  <si>
    <t>Molly Hill</t>
  </si>
  <si>
    <t>Sassy but Classy</t>
  </si>
  <si>
    <t>Alicja Urban</t>
  </si>
  <si>
    <t>Outback Wanderer</t>
  </si>
  <si>
    <t>Clare Graham</t>
  </si>
  <si>
    <t>Pure Excitement</t>
  </si>
  <si>
    <t>Moonyoonooka</t>
  </si>
  <si>
    <t>Katie Dick</t>
  </si>
  <si>
    <t>Frosty</t>
  </si>
  <si>
    <t>Olivia Hamilton</t>
  </si>
  <si>
    <t>Pepsi Max</t>
  </si>
  <si>
    <t>Josephine Anning</t>
  </si>
  <si>
    <t>Brayside Sensation</t>
  </si>
  <si>
    <t>Willow Bennett</t>
  </si>
  <si>
    <t xml:space="preserve">Protectable </t>
  </si>
  <si>
    <t>King River</t>
  </si>
  <si>
    <t>Eleanor Soccio</t>
  </si>
  <si>
    <t>Sunny</t>
  </si>
  <si>
    <t>Elaria Atheis</t>
  </si>
  <si>
    <t xml:space="preserve">Wildwood Beyond Paradise </t>
  </si>
  <si>
    <t>Kate Watkins</t>
  </si>
  <si>
    <t>Cloudjumper</t>
  </si>
  <si>
    <t>Bronte Cochran</t>
  </si>
  <si>
    <t>Thor</t>
  </si>
  <si>
    <t>Gidgegannup</t>
  </si>
  <si>
    <t>Jasmine Fisher</t>
  </si>
  <si>
    <t>Maraahn El Shamae</t>
  </si>
  <si>
    <t>Annabel Creek</t>
  </si>
  <si>
    <t>Koyuna Last Dance</t>
  </si>
  <si>
    <t>Busselton</t>
  </si>
  <si>
    <t>Indi Smith</t>
  </si>
  <si>
    <t>Darkest Secret</t>
  </si>
  <si>
    <t>Rachel Staniforth-Smith</t>
  </si>
  <si>
    <t>Katannah Chardonnay</t>
  </si>
  <si>
    <t>Lara Silinger</t>
  </si>
  <si>
    <t>Monkey Wrench</t>
  </si>
  <si>
    <t>Zara Officer</t>
  </si>
  <si>
    <t>Limehill Royal Jester</t>
  </si>
  <si>
    <t>Madeleine Cruickshank</t>
  </si>
  <si>
    <t>BV Arianwen</t>
  </si>
  <si>
    <t>Macey Green</t>
  </si>
  <si>
    <t>Rowen Pixie</t>
  </si>
  <si>
    <t>Amelia Speed</t>
  </si>
  <si>
    <t>Secret</t>
  </si>
  <si>
    <t>Bella Pearce</t>
  </si>
  <si>
    <t>Avand Royal Poet</t>
  </si>
  <si>
    <t>Ruth Elsegood</t>
  </si>
  <si>
    <t>Stella Brown</t>
  </si>
  <si>
    <t xml:space="preserve">Brayside Forever After </t>
  </si>
  <si>
    <t>Maniah-Rose Frear</t>
  </si>
  <si>
    <t>New Heights</t>
  </si>
  <si>
    <t>Hailey O'Neil</t>
  </si>
  <si>
    <t xml:space="preserve">Fusion </t>
  </si>
  <si>
    <t>Olivia Lindo</t>
  </si>
  <si>
    <t xml:space="preserve">Shizsaad </t>
  </si>
  <si>
    <t>Campbell Black</t>
  </si>
  <si>
    <t>Missy</t>
  </si>
  <si>
    <t>Ryan Frantom</t>
  </si>
  <si>
    <t>Newhope Sparks Fly</t>
  </si>
  <si>
    <t>Gabby Wells</t>
  </si>
  <si>
    <t>Balmax</t>
  </si>
  <si>
    <t>Kaitlyn Brown</t>
  </si>
  <si>
    <t>Mellandra Touch of Class</t>
  </si>
  <si>
    <t>Sienna Owen</t>
  </si>
  <si>
    <t>Carson Drive</t>
  </si>
  <si>
    <t>Albany</t>
  </si>
  <si>
    <t>Becky Stride</t>
  </si>
  <si>
    <t>So Magical</t>
  </si>
  <si>
    <t>Emma Wiese</t>
  </si>
  <si>
    <t>Dan Wiese</t>
  </si>
  <si>
    <t>Bill Wiese</t>
  </si>
  <si>
    <t>Pippa Black</t>
  </si>
  <si>
    <t>Trapalanda Downs Pegasus</t>
  </si>
  <si>
    <t>Caitlin Worth</t>
  </si>
  <si>
    <t>Fingers Crossed</t>
  </si>
  <si>
    <t>Dryandra</t>
  </si>
  <si>
    <t>DRYANDRA</t>
  </si>
  <si>
    <t>MONEY MATTERS</t>
  </si>
  <si>
    <t>Charlee Hagley</t>
  </si>
  <si>
    <t>DOLLY</t>
  </si>
  <si>
    <t>Emmi Kneale</t>
  </si>
  <si>
    <t>ROBBIE</t>
  </si>
  <si>
    <t>DUDE</t>
  </si>
  <si>
    <t>Grace Eden</t>
  </si>
  <si>
    <t>LEEDALE VAGABON</t>
  </si>
  <si>
    <t>Auto</t>
  </si>
  <si>
    <t xml:space="preserve">Beverley Horse </t>
  </si>
  <si>
    <t>Murray HPC</t>
  </si>
  <si>
    <t xml:space="preserve">Wallangarra </t>
  </si>
  <si>
    <t>Jaleesa Gaasdalen</t>
  </si>
  <si>
    <t>90-105</t>
  </si>
  <si>
    <t>Tayledras Cymry</t>
  </si>
  <si>
    <t>Ruby Haggerty</t>
  </si>
  <si>
    <t>Ellie</t>
  </si>
  <si>
    <t>Lauren Smith</t>
  </si>
  <si>
    <t>Electra</t>
  </si>
  <si>
    <t>Reuben Wegner</t>
  </si>
  <si>
    <t>Denzel</t>
  </si>
  <si>
    <t>Sonja Houk</t>
  </si>
  <si>
    <t>Skip</t>
  </si>
  <si>
    <t>Joey</t>
  </si>
  <si>
    <t xml:space="preserve">Emily Maxwell </t>
  </si>
  <si>
    <t>Roger</t>
  </si>
  <si>
    <t>Beverley Horse &amp; Pony Club</t>
  </si>
  <si>
    <t>Kellerberrin HPC</t>
  </si>
  <si>
    <t>Bonnie Rock HPC</t>
  </si>
  <si>
    <t>Murray HorsePC</t>
  </si>
  <si>
    <t>Dardanup</t>
  </si>
  <si>
    <t>Wallangara</t>
  </si>
  <si>
    <t>Harriet Haggerty</t>
  </si>
  <si>
    <t>Christopher Robin</t>
  </si>
  <si>
    <t>105</t>
  </si>
  <si>
    <t>Meagan Berzins</t>
  </si>
  <si>
    <t>Medallatomic</t>
  </si>
  <si>
    <t>Brooke Bishop</t>
  </si>
  <si>
    <t>Pete</t>
  </si>
  <si>
    <t>Portia Allan</t>
  </si>
  <si>
    <t xml:space="preserve">ESB Irish Consultant </t>
  </si>
  <si>
    <t>Tarni King</t>
  </si>
  <si>
    <t>Sevenoaks Guardsman</t>
  </si>
  <si>
    <t>Kaitlin Goss</t>
  </si>
  <si>
    <t>Vintage Valley Dark Knight</t>
  </si>
  <si>
    <t>Double Points</t>
  </si>
  <si>
    <t>2025 TETRATHLON LEADERBOARD</t>
  </si>
  <si>
    <t>STATE</t>
  </si>
  <si>
    <t>45-55cm  8-24 years</t>
  </si>
  <si>
    <t>Ballantynes Johnny</t>
  </si>
  <si>
    <t>Tamblyn Park Image</t>
  </si>
  <si>
    <t>Sunny Cowen</t>
  </si>
  <si>
    <t>Jemara Casiass</t>
  </si>
  <si>
    <t>Chloe Stephen</t>
  </si>
  <si>
    <t>Charisma Edward</t>
  </si>
  <si>
    <t>Dakota Walsh</t>
  </si>
  <si>
    <t>Pumpkin</t>
  </si>
  <si>
    <t>Isla Cooper</t>
  </si>
  <si>
    <t>Brayside Special Visi</t>
  </si>
  <si>
    <t>General Groove</t>
  </si>
  <si>
    <t>Krystina Bercene</t>
  </si>
  <si>
    <t>Spanish Hope</t>
  </si>
  <si>
    <t>Dble Points</t>
  </si>
  <si>
    <t>Mikaylah Stephen</t>
  </si>
  <si>
    <t>Clare Down Charis</t>
  </si>
  <si>
    <t>Westwood Royal Romeo</t>
  </si>
  <si>
    <t>Pippa Jakovich</t>
  </si>
  <si>
    <t>Rohan Silver Dollar</t>
  </si>
  <si>
    <t>Charlee Cooper</t>
  </si>
  <si>
    <t>Joshua Brook Jade</t>
  </si>
  <si>
    <t>Morefair Paddinton</t>
  </si>
  <si>
    <t>Marni Bercene</t>
  </si>
  <si>
    <t>Parkiarrup Edward</t>
  </si>
  <si>
    <t>Sophie Mcdonald</t>
  </si>
  <si>
    <t>Windward Park Dare</t>
  </si>
  <si>
    <t>Harper Foster</t>
  </si>
  <si>
    <t>Jezza</t>
  </si>
  <si>
    <t>Isla Mcdonald</t>
  </si>
  <si>
    <t>Treelea Park Harris</t>
  </si>
  <si>
    <t>Tameaka Smith</t>
  </si>
  <si>
    <t>Clare Downs Gandal</t>
  </si>
  <si>
    <t>Dbl Point</t>
  </si>
  <si>
    <t>Bellesridge</t>
  </si>
  <si>
    <t>Dbl Points</t>
  </si>
  <si>
    <t>The Brass Bear</t>
  </si>
  <si>
    <t>Tamara Jakovich</t>
  </si>
  <si>
    <t>Cornets Dream</t>
  </si>
  <si>
    <t>No</t>
  </si>
  <si>
    <t>Pony Club WA Sports Leaderboard</t>
  </si>
  <si>
    <t>Proudly Sponsored by Acton | belle Property</t>
  </si>
  <si>
    <t>Tetrathlon 90cm - 105cm   11 to 24 Years</t>
  </si>
  <si>
    <t>30.10.25</t>
  </si>
  <si>
    <t>Tetrathlon 90cm - 105cm   Open Riders</t>
  </si>
  <si>
    <t>Follyfoot Alchaemy</t>
  </si>
  <si>
    <t>Tetrathlon 80cm - 85cm   10 to 24 Years</t>
  </si>
  <si>
    <t>Tetrathlon 60cm - 75cm   9 to 24 Years</t>
  </si>
  <si>
    <t>30.08.25</t>
  </si>
  <si>
    <t>01.02.25</t>
  </si>
  <si>
    <t>15.02.25</t>
  </si>
  <si>
    <t>29.03.25</t>
  </si>
  <si>
    <t>Bunbury Horse &amp; Pony Club</t>
  </si>
  <si>
    <t>Margaret River Horse &amp; Pony Club</t>
  </si>
  <si>
    <t>Wellington District Pony Club</t>
  </si>
  <si>
    <t>Esperance Pony Club</t>
  </si>
  <si>
    <t>Tetrathlon 45cm -55cm   8 to 24 Years</t>
  </si>
  <si>
    <t>Cara mai Tully</t>
  </si>
  <si>
    <t>Capel Horse &amp; Pony Club</t>
  </si>
  <si>
    <t>Busselton Horse &amp; Pony Club</t>
  </si>
  <si>
    <t>Bonnie Rock Horse &amp; Pony Club</t>
  </si>
  <si>
    <t>Sienna Balinski</t>
  </si>
  <si>
    <t>Dardanup Horse &amp; Pony Club</t>
  </si>
  <si>
    <t>Pony Cub</t>
  </si>
  <si>
    <t>Three Votes</t>
  </si>
  <si>
    <t>Biara Flyer</t>
  </si>
  <si>
    <t>The Brass Beat</t>
  </si>
  <si>
    <t>Tracey Jooste</t>
  </si>
  <si>
    <t>Merlin</t>
  </si>
  <si>
    <t>Dixie</t>
  </si>
  <si>
    <t>Jojo (Josephine) Anning</t>
  </si>
  <si>
    <t>Wallangara Riding &amp; Pony Club</t>
  </si>
  <si>
    <t>Keiley Van Der Graaf</t>
  </si>
  <si>
    <t>Fusion</t>
  </si>
  <si>
    <t>Paula Pownall</t>
  </si>
  <si>
    <t>Ferndale Springs Sir James</t>
  </si>
  <si>
    <t>Megan Berzins</t>
  </si>
  <si>
    <t>Eva McCarron</t>
  </si>
  <si>
    <t>Off The Track</t>
  </si>
  <si>
    <t>Money Matters</t>
  </si>
  <si>
    <t>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</si>
</sst>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164" formatCode="[$-409]d\-mmm;@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theme="5"/>
      <name val="Calibri"/>
      <family val="2"/>
      <scheme val="minor"/>
    </font>
    <font>
      <sz val="11"/>
      <color rgb="FFC6E0B4"/>
      <name val="Calibri"/>
      <family val="2"/>
    </font>
    <font>
      <sz val="11"/>
      <name val="Calibri"/>
      <family val="2"/>
    </font>
    <font>
      <sz val="18"/>
      <name val="Arial"/>
      <family val="2"/>
    </font>
    <font>
      <b/>
      <sz val="1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name val="Calibri"/>
      <family val="2"/>
    </font>
    <font>
      <sz val="12"/>
      <color indexed="8"/>
      <name val="Calibri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b/>
      <sz val="12"/>
      <name val="Arial"/>
      <family val="2"/>
    </font>
    <font>
      <b/>
      <sz val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5" fillId="0" borderId="0"/>
    <xf numFmtId="0" fontId="7" fillId="0" borderId="0"/>
    <xf numFmtId="0" fontId="6" fillId="0" borderId="0"/>
    <xf numFmtId="0" fontId="10" fillId="0" borderId="0"/>
    <xf numFmtId="0" fontId="4" fillId="0" borderId="0"/>
    <xf numFmtId="0" fontId="11" fillId="0" borderId="0"/>
    <xf numFmtId="0" fontId="3" fillId="0" borderId="0"/>
    <xf numFmtId="0" fontId="13" fillId="0" borderId="0" applyNumberFormat="0" applyFill="0" applyBorder="0" applyAlignment="0" applyProtection="0"/>
    <xf numFmtId="0" fontId="2" fillId="0" borderId="0"/>
    <xf numFmtId="9" fontId="11" fillId="0" borderId="0" applyFont="0" applyFill="0" applyBorder="0" applyAlignment="0" applyProtection="0"/>
    <xf numFmtId="0" fontId="2" fillId="0" borderId="0"/>
    <xf numFmtId="44" fontId="15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</cellStyleXfs>
  <cellXfs count="349">
    <xf numFmtId="0" fontId="0" fillId="0" borderId="0" xfId="0"/>
    <xf numFmtId="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center" vertical="center"/>
    </xf>
    <xf numFmtId="0" fontId="9" fillId="4" borderId="14" xfId="0" applyFont="1" applyFill="1" applyBorder="1" applyAlignment="1">
      <alignment horizontal="left" vertical="center"/>
    </xf>
    <xf numFmtId="1" fontId="5" fillId="4" borderId="15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9" fillId="6" borderId="12" xfId="0" applyFont="1" applyFill="1" applyBorder="1" applyAlignment="1">
      <alignment horizontal="left" vertical="center"/>
    </xf>
    <xf numFmtId="1" fontId="9" fillId="6" borderId="10" xfId="0" applyNumberFormat="1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left" vertical="center"/>
    </xf>
    <xf numFmtId="1" fontId="9" fillId="7" borderId="1" xfId="0" applyNumberFormat="1" applyFont="1" applyFill="1" applyBorder="1" applyAlignment="1">
      <alignment horizontal="center" vertical="center"/>
    </xf>
    <xf numFmtId="1" fontId="5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left" vertical="center"/>
    </xf>
    <xf numFmtId="0" fontId="9" fillId="7" borderId="14" xfId="0" applyFont="1" applyFill="1" applyBorder="1" applyAlignment="1">
      <alignment horizontal="left" vertical="center"/>
    </xf>
    <xf numFmtId="0" fontId="9" fillId="7" borderId="15" xfId="0" applyFont="1" applyFill="1" applyBorder="1" applyAlignment="1">
      <alignment horizontal="left" vertical="center"/>
    </xf>
    <xf numFmtId="1" fontId="5" fillId="7" borderId="15" xfId="0" applyNumberFormat="1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1" fontId="5" fillId="7" borderId="11" xfId="0" applyNumberFormat="1" applyFont="1" applyFill="1" applyBorder="1" applyAlignment="1">
      <alignment horizontal="center" vertical="center"/>
    </xf>
    <xf numFmtId="1" fontId="5" fillId="7" borderId="19" xfId="0" applyNumberFormat="1" applyFont="1" applyFill="1" applyBorder="1" applyAlignment="1">
      <alignment horizontal="center" vertical="center"/>
    </xf>
    <xf numFmtId="1" fontId="5" fillId="4" borderId="19" xfId="0" applyNumberFormat="1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left" vertical="center"/>
    </xf>
    <xf numFmtId="1" fontId="9" fillId="4" borderId="18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49" fontId="16" fillId="3" borderId="31" xfId="12" applyNumberFormat="1" applyFont="1" applyFill="1" applyBorder="1" applyAlignment="1">
      <alignment horizontal="center" vertical="center"/>
    </xf>
    <xf numFmtId="1" fontId="5" fillId="6" borderId="12" xfId="0" applyNumberFormat="1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left" vertical="center"/>
    </xf>
    <xf numFmtId="1" fontId="9" fillId="6" borderId="25" xfId="0" applyNumberFormat="1" applyFont="1" applyFill="1" applyBorder="1" applyAlignment="1">
      <alignment horizontal="center" vertical="center"/>
    </xf>
    <xf numFmtId="1" fontId="9" fillId="6" borderId="27" xfId="0" applyNumberFormat="1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164" fontId="8" fillId="3" borderId="29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" fontId="16" fillId="3" borderId="30" xfId="12" applyNumberFormat="1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1" fontId="5" fillId="6" borderId="32" xfId="0" applyNumberFormat="1" applyFont="1" applyFill="1" applyBorder="1" applyAlignment="1">
      <alignment horizontal="center" vertical="center"/>
    </xf>
    <xf numFmtId="0" fontId="9" fillId="6" borderId="28" xfId="0" applyFont="1" applyFill="1" applyBorder="1" applyAlignment="1">
      <alignment horizontal="left" vertical="center"/>
    </xf>
    <xf numFmtId="1" fontId="9" fillId="6" borderId="12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1" fontId="8" fillId="3" borderId="6" xfId="0" applyNumberFormat="1" applyFont="1" applyFill="1" applyBorder="1" applyAlignment="1">
      <alignment horizontal="center" vertical="center"/>
    </xf>
    <xf numFmtId="0" fontId="21" fillId="11" borderId="35" xfId="0" applyFont="1" applyFill="1" applyBorder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1" fontId="9" fillId="6" borderId="28" xfId="0" applyNumberFormat="1" applyFont="1" applyFill="1" applyBorder="1" applyAlignment="1">
      <alignment horizontal="center" vertical="center"/>
    </xf>
    <xf numFmtId="1" fontId="9" fillId="6" borderId="13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21" fillId="11" borderId="36" xfId="0" applyFont="1" applyFill="1" applyBorder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/>
    </xf>
    <xf numFmtId="1" fontId="9" fillId="4" borderId="14" xfId="0" applyNumberFormat="1" applyFont="1" applyFill="1" applyBorder="1" applyAlignment="1">
      <alignment horizontal="center" vertical="center"/>
    </xf>
    <xf numFmtId="1" fontId="9" fillId="4" borderId="15" xfId="0" applyNumberFormat="1" applyFont="1" applyFill="1" applyBorder="1" applyAlignment="1">
      <alignment horizontal="center" vertical="center"/>
    </xf>
    <xf numFmtId="1" fontId="9" fillId="4" borderId="16" xfId="0" applyNumberFormat="1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22" fillId="11" borderId="35" xfId="0" applyFont="1" applyFill="1" applyBorder="1" applyAlignment="1">
      <alignment horizontal="center" vertical="center"/>
    </xf>
    <xf numFmtId="49" fontId="16" fillId="3" borderId="38" xfId="12" applyNumberFormat="1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1" fontId="8" fillId="3" borderId="40" xfId="0" applyNumberFormat="1" applyFont="1" applyFill="1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left" vertical="center"/>
    </xf>
    <xf numFmtId="1" fontId="9" fillId="10" borderId="0" xfId="0" applyNumberFormat="1" applyFont="1" applyFill="1" applyAlignment="1">
      <alignment horizontal="center" vertical="center"/>
    </xf>
    <xf numFmtId="1" fontId="8" fillId="10" borderId="0" xfId="0" applyNumberFormat="1" applyFont="1" applyFill="1" applyAlignment="1">
      <alignment horizontal="center" vertical="center"/>
    </xf>
    <xf numFmtId="164" fontId="8" fillId="3" borderId="3" xfId="0" applyNumberFormat="1" applyFont="1" applyFill="1" applyBorder="1" applyAlignment="1">
      <alignment horizontal="center" vertical="center"/>
    </xf>
    <xf numFmtId="164" fontId="8" fillId="3" borderId="0" xfId="0" applyNumberFormat="1" applyFont="1" applyFill="1" applyAlignment="1">
      <alignment horizontal="center" vertical="center"/>
    </xf>
    <xf numFmtId="16" fontId="16" fillId="3" borderId="0" xfId="12" applyNumberFormat="1" applyFont="1" applyFill="1" applyBorder="1" applyAlignment="1">
      <alignment horizontal="center" vertical="center"/>
    </xf>
    <xf numFmtId="49" fontId="16" fillId="3" borderId="0" xfId="12" applyNumberFormat="1" applyFont="1" applyFill="1" applyBorder="1" applyAlignment="1">
      <alignment horizontal="center" vertical="center"/>
    </xf>
    <xf numFmtId="164" fontId="8" fillId="3" borderId="39" xfId="0" applyNumberFormat="1" applyFont="1" applyFill="1" applyBorder="1" applyAlignment="1">
      <alignment horizontal="center" vertical="center"/>
    </xf>
    <xf numFmtId="164" fontId="8" fillId="3" borderId="40" xfId="0" applyNumberFormat="1" applyFont="1" applyFill="1" applyBorder="1" applyAlignment="1">
      <alignment horizontal="center" vertical="center"/>
    </xf>
    <xf numFmtId="16" fontId="16" fillId="3" borderId="40" xfId="12" applyNumberFormat="1" applyFont="1" applyFill="1" applyBorder="1" applyAlignment="1">
      <alignment horizontal="center" vertical="center"/>
    </xf>
    <xf numFmtId="49" fontId="16" fillId="3" borderId="41" xfId="12" applyNumberFormat="1" applyFon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Alignment="1">
      <alignment horizontal="left" vertical="center"/>
    </xf>
    <xf numFmtId="0" fontId="21" fillId="13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1" fontId="8" fillId="8" borderId="6" xfId="0" applyNumberFormat="1" applyFont="1" applyFill="1" applyBorder="1" applyAlignment="1">
      <alignment horizontal="center" vertical="center"/>
    </xf>
    <xf numFmtId="1" fontId="20" fillId="8" borderId="0" xfId="0" applyNumberFormat="1" applyFont="1" applyFill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38" xfId="0" applyFont="1" applyFill="1" applyBorder="1" applyAlignment="1">
      <alignment horizontal="left" vertical="center"/>
    </xf>
    <xf numFmtId="0" fontId="9" fillId="8" borderId="38" xfId="0" applyFont="1" applyFill="1" applyBorder="1" applyAlignment="1">
      <alignment horizontal="center" vertical="center"/>
    </xf>
    <xf numFmtId="1" fontId="9" fillId="8" borderId="38" xfId="0" applyNumberFormat="1" applyFont="1" applyFill="1" applyBorder="1" applyAlignment="1">
      <alignment horizontal="center" vertical="center"/>
    </xf>
    <xf numFmtId="14" fontId="16" fillId="8" borderId="38" xfId="12" applyNumberFormat="1" applyFont="1" applyFill="1" applyBorder="1" applyAlignment="1">
      <alignment horizontal="center" vertical="center"/>
    </xf>
    <xf numFmtId="0" fontId="21" fillId="12" borderId="38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8" fillId="8" borderId="39" xfId="0" applyFont="1" applyFill="1" applyBorder="1" applyAlignment="1">
      <alignment horizontal="center" vertical="center"/>
    </xf>
    <xf numFmtId="0" fontId="8" fillId="8" borderId="40" xfId="0" applyFont="1" applyFill="1" applyBorder="1" applyAlignment="1">
      <alignment horizontal="center" vertical="center"/>
    </xf>
    <xf numFmtId="1" fontId="8" fillId="8" borderId="40" xfId="0" applyNumberFormat="1" applyFont="1" applyFill="1" applyBorder="1" applyAlignment="1">
      <alignment horizontal="center" vertical="center"/>
    </xf>
    <xf numFmtId="164" fontId="8" fillId="8" borderId="39" xfId="0" applyNumberFormat="1" applyFont="1" applyFill="1" applyBorder="1" applyAlignment="1">
      <alignment horizontal="center" vertical="center"/>
    </xf>
    <xf numFmtId="164" fontId="8" fillId="8" borderId="40" xfId="0" applyNumberFormat="1" applyFont="1" applyFill="1" applyBorder="1" applyAlignment="1">
      <alignment horizontal="center" vertical="center"/>
    </xf>
    <xf numFmtId="16" fontId="16" fillId="8" borderId="40" xfId="12" applyNumberFormat="1" applyFont="1" applyFill="1" applyBorder="1" applyAlignment="1">
      <alignment horizontal="center" vertical="center"/>
    </xf>
    <xf numFmtId="0" fontId="23" fillId="10" borderId="0" xfId="0" applyFont="1" applyFill="1" applyAlignment="1">
      <alignment horizontal="center"/>
    </xf>
    <xf numFmtId="0" fontId="24" fillId="10" borderId="0" xfId="0" applyFont="1" applyFill="1" applyAlignment="1">
      <alignment horizontal="center"/>
    </xf>
    <xf numFmtId="49" fontId="25" fillId="4" borderId="22" xfId="0" applyNumberFormat="1" applyFont="1" applyFill="1" applyBorder="1" applyAlignment="1">
      <alignment vertical="top"/>
    </xf>
    <xf numFmtId="49" fontId="25" fillId="4" borderId="17" xfId="0" applyNumberFormat="1" applyFont="1" applyFill="1" applyBorder="1" applyAlignment="1">
      <alignment vertical="top"/>
    </xf>
    <xf numFmtId="0" fontId="26" fillId="4" borderId="42" xfId="0" applyFont="1" applyFill="1" applyBorder="1" applyAlignment="1">
      <alignment horizontal="center" vertical="center"/>
    </xf>
    <xf numFmtId="1" fontId="26" fillId="4" borderId="11" xfId="0" applyNumberFormat="1" applyFont="1" applyFill="1" applyBorder="1" applyAlignment="1">
      <alignment horizontal="center" vertical="center"/>
    </xf>
    <xf numFmtId="1" fontId="26" fillId="4" borderId="12" xfId="0" applyNumberFormat="1" applyFont="1" applyFill="1" applyBorder="1" applyAlignment="1">
      <alignment horizontal="center" vertical="center"/>
    </xf>
    <xf numFmtId="1" fontId="26" fillId="4" borderId="1" xfId="0" applyNumberFormat="1" applyFont="1" applyFill="1" applyBorder="1" applyAlignment="1">
      <alignment horizontal="center" vertical="center"/>
    </xf>
    <xf numFmtId="0" fontId="27" fillId="11" borderId="35" xfId="0" applyFont="1" applyFill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1" fontId="26" fillId="4" borderId="33" xfId="0" applyNumberFormat="1" applyFont="1" applyFill="1" applyBorder="1" applyAlignment="1">
      <alignment horizontal="center" vertical="center"/>
    </xf>
    <xf numFmtId="49" fontId="28" fillId="4" borderId="1" xfId="0" applyNumberFormat="1" applyFont="1" applyFill="1" applyBorder="1" applyAlignment="1">
      <alignment vertical="center"/>
    </xf>
    <xf numFmtId="0" fontId="26" fillId="4" borderId="33" xfId="0" applyFont="1" applyFill="1" applyBorder="1" applyAlignment="1">
      <alignment horizontal="center" vertical="center"/>
    </xf>
    <xf numFmtId="0" fontId="28" fillId="4" borderId="9" xfId="0" applyFont="1" applyFill="1" applyBorder="1" applyAlignment="1">
      <alignment vertical="center"/>
    </xf>
    <xf numFmtId="1" fontId="26" fillId="4" borderId="9" xfId="0" applyNumberFormat="1" applyFont="1" applyFill="1" applyBorder="1" applyAlignment="1">
      <alignment horizontal="center" vertical="center"/>
    </xf>
    <xf numFmtId="1" fontId="26" fillId="4" borderId="10" xfId="0" applyNumberFormat="1" applyFont="1" applyFill="1" applyBorder="1" applyAlignment="1">
      <alignment horizontal="center" vertical="center"/>
    </xf>
    <xf numFmtId="0" fontId="26" fillId="11" borderId="35" xfId="0" applyFont="1" applyFill="1" applyBorder="1" applyAlignment="1">
      <alignment horizontal="center" vertical="center"/>
    </xf>
    <xf numFmtId="49" fontId="29" fillId="4" borderId="1" xfId="0" applyNumberFormat="1" applyFont="1" applyFill="1" applyBorder="1" applyAlignment="1">
      <alignment vertical="top"/>
    </xf>
    <xf numFmtId="0" fontId="25" fillId="4" borderId="37" xfId="0" applyFont="1" applyFill="1" applyBorder="1" applyAlignment="1">
      <alignment vertical="center"/>
    </xf>
    <xf numFmtId="49" fontId="25" fillId="4" borderId="1" xfId="0" applyNumberFormat="1" applyFont="1" applyFill="1" applyBorder="1" applyAlignment="1">
      <alignment vertical="center"/>
    </xf>
    <xf numFmtId="0" fontId="25" fillId="4" borderId="9" xfId="0" applyFont="1" applyFill="1" applyBorder="1" applyAlignment="1">
      <alignment vertical="center"/>
    </xf>
    <xf numFmtId="0" fontId="26" fillId="4" borderId="9" xfId="0" applyFont="1" applyFill="1" applyBorder="1" applyAlignment="1">
      <alignment horizontal="left" vertical="center"/>
    </xf>
    <xf numFmtId="0" fontId="26" fillId="4" borderId="1" xfId="0" applyFont="1" applyFill="1" applyBorder="1" applyAlignment="1">
      <alignment horizontal="left" vertical="center"/>
    </xf>
    <xf numFmtId="0" fontId="25" fillId="4" borderId="1" xfId="0" applyFont="1" applyFill="1" applyBorder="1" applyAlignment="1">
      <alignment vertical="center"/>
    </xf>
    <xf numFmtId="49" fontId="25" fillId="4" borderId="37" xfId="0" applyNumberFormat="1" applyFont="1" applyFill="1" applyBorder="1" applyAlignment="1">
      <alignment vertical="top"/>
    </xf>
    <xf numFmtId="0" fontId="26" fillId="7" borderId="1" xfId="0" applyFont="1" applyFill="1" applyBorder="1"/>
    <xf numFmtId="1" fontId="26" fillId="7" borderId="9" xfId="0" applyNumberFormat="1" applyFont="1" applyFill="1" applyBorder="1" applyAlignment="1">
      <alignment horizontal="center" vertical="center"/>
    </xf>
    <xf numFmtId="1" fontId="26" fillId="7" borderId="1" xfId="0" applyNumberFormat="1" applyFont="1" applyFill="1" applyBorder="1" applyAlignment="1">
      <alignment horizontal="center" vertical="center"/>
    </xf>
    <xf numFmtId="1" fontId="26" fillId="7" borderId="28" xfId="0" applyNumberFormat="1" applyFont="1" applyFill="1" applyBorder="1" applyAlignment="1">
      <alignment horizontal="center" vertical="center"/>
    </xf>
    <xf numFmtId="1" fontId="26" fillId="7" borderId="12" xfId="0" applyNumberFormat="1" applyFont="1" applyFill="1" applyBorder="1" applyAlignment="1">
      <alignment horizontal="center" vertical="center"/>
    </xf>
    <xf numFmtId="0" fontId="26" fillId="7" borderId="12" xfId="0" applyFont="1" applyFill="1" applyBorder="1"/>
    <xf numFmtId="49" fontId="30" fillId="7" borderId="1" xfId="0" applyNumberFormat="1" applyFont="1" applyFill="1" applyBorder="1" applyAlignment="1">
      <alignment vertical="center"/>
    </xf>
    <xf numFmtId="49" fontId="30" fillId="7" borderId="12" xfId="0" applyNumberFormat="1" applyFont="1" applyFill="1" applyBorder="1" applyAlignment="1">
      <alignment vertical="center"/>
    </xf>
    <xf numFmtId="0" fontId="26" fillId="7" borderId="1" xfId="0" applyFont="1" applyFill="1" applyBorder="1" applyAlignment="1">
      <alignment horizontal="left" vertical="center"/>
    </xf>
    <xf numFmtId="0" fontId="26" fillId="7" borderId="8" xfId="0" applyFont="1" applyFill="1" applyBorder="1" applyAlignment="1">
      <alignment horizontal="center" vertical="center"/>
    </xf>
    <xf numFmtId="1" fontId="26" fillId="7" borderId="11" xfId="0" applyNumberFormat="1" applyFont="1" applyFill="1" applyBorder="1" applyAlignment="1">
      <alignment horizontal="center" vertical="center"/>
    </xf>
    <xf numFmtId="1" fontId="26" fillId="7" borderId="32" xfId="0" applyNumberFormat="1" applyFont="1" applyFill="1" applyBorder="1" applyAlignment="1">
      <alignment horizontal="center" vertical="center"/>
    </xf>
    <xf numFmtId="1" fontId="9" fillId="7" borderId="9" xfId="0" applyNumberFormat="1" applyFont="1" applyFill="1" applyBorder="1" applyAlignment="1">
      <alignment horizontal="center" vertical="center"/>
    </xf>
    <xf numFmtId="1" fontId="9" fillId="7" borderId="10" xfId="0" applyNumberFormat="1" applyFont="1" applyFill="1" applyBorder="1" applyAlignment="1">
      <alignment horizontal="center" vertical="center"/>
    </xf>
    <xf numFmtId="1" fontId="9" fillId="7" borderId="14" xfId="0" applyNumberFormat="1" applyFont="1" applyFill="1" applyBorder="1" applyAlignment="1">
      <alignment horizontal="center" vertical="center"/>
    </xf>
    <xf numFmtId="1" fontId="9" fillId="7" borderId="15" xfId="0" applyNumberFormat="1" applyFont="1" applyFill="1" applyBorder="1" applyAlignment="1">
      <alignment horizontal="center" vertical="center"/>
    </xf>
    <xf numFmtId="1" fontId="9" fillId="7" borderId="16" xfId="0" applyNumberFormat="1" applyFont="1" applyFill="1" applyBorder="1" applyAlignment="1">
      <alignment horizontal="center" vertical="center"/>
    </xf>
    <xf numFmtId="0" fontId="20" fillId="8" borderId="40" xfId="0" applyFont="1" applyFill="1" applyBorder="1" applyAlignment="1">
      <alignment horizontal="center" vertical="center"/>
    </xf>
    <xf numFmtId="1" fontId="20" fillId="8" borderId="40" xfId="0" applyNumberFormat="1" applyFont="1" applyFill="1" applyBorder="1" applyAlignment="1">
      <alignment horizontal="center" vertical="center"/>
    </xf>
    <xf numFmtId="49" fontId="16" fillId="8" borderId="6" xfId="12" applyNumberFormat="1" applyFont="1" applyFill="1" applyBorder="1" applyAlignment="1">
      <alignment horizontal="center" vertical="center"/>
    </xf>
    <xf numFmtId="49" fontId="16" fillId="8" borderId="40" xfId="12" applyNumberFormat="1" applyFont="1" applyFill="1" applyBorder="1" applyAlignment="1">
      <alignment horizontal="center" vertical="center"/>
    </xf>
    <xf numFmtId="0" fontId="8" fillId="7" borderId="44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8" fillId="7" borderId="25" xfId="0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0" fontId="8" fillId="7" borderId="45" xfId="0" applyFont="1" applyFill="1" applyBorder="1" applyAlignment="1">
      <alignment horizontal="center" vertical="center"/>
    </xf>
    <xf numFmtId="1" fontId="5" fillId="7" borderId="21" xfId="0" applyNumberFormat="1" applyFont="1" applyFill="1" applyBorder="1" applyAlignment="1">
      <alignment horizontal="center" vertical="center"/>
    </xf>
    <xf numFmtId="0" fontId="21" fillId="11" borderId="4" xfId="0" applyFont="1" applyFill="1" applyBorder="1" applyAlignment="1">
      <alignment horizontal="center" vertical="center"/>
    </xf>
    <xf numFmtId="0" fontId="26" fillId="7" borderId="9" xfId="0" applyFont="1" applyFill="1" applyBorder="1"/>
    <xf numFmtId="0" fontId="30" fillId="7" borderId="9" xfId="0" applyFont="1" applyFill="1" applyBorder="1" applyAlignment="1">
      <alignment vertical="center"/>
    </xf>
    <xf numFmtId="0" fontId="30" fillId="7" borderId="28" xfId="0" applyFont="1" applyFill="1" applyBorder="1" applyAlignment="1">
      <alignment vertical="center"/>
    </xf>
    <xf numFmtId="0" fontId="26" fillId="7" borderId="28" xfId="0" applyFont="1" applyFill="1" applyBorder="1"/>
    <xf numFmtId="0" fontId="9" fillId="7" borderId="18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left" vertical="center"/>
    </xf>
    <xf numFmtId="1" fontId="16" fillId="9" borderId="9" xfId="0" applyNumberFormat="1" applyFont="1" applyFill="1" applyBorder="1" applyAlignment="1">
      <alignment horizontal="center" vertical="center"/>
    </xf>
    <xf numFmtId="1" fontId="16" fillId="9" borderId="1" xfId="0" applyNumberFormat="1" applyFont="1" applyFill="1" applyBorder="1" applyAlignment="1">
      <alignment horizontal="center" vertical="center"/>
    </xf>
    <xf numFmtId="1" fontId="16" fillId="9" borderId="10" xfId="0" applyNumberFormat="1" applyFont="1" applyFill="1" applyBorder="1" applyAlignment="1">
      <alignment horizontal="center" vertical="center"/>
    </xf>
    <xf numFmtId="1" fontId="26" fillId="9" borderId="11" xfId="0" applyNumberFormat="1" applyFont="1" applyFill="1" applyBorder="1" applyAlignment="1">
      <alignment horizontal="center" vertical="center"/>
    </xf>
    <xf numFmtId="1" fontId="26" fillId="9" borderId="1" xfId="0" applyNumberFormat="1" applyFont="1" applyFill="1" applyBorder="1" applyAlignment="1">
      <alignment horizontal="center" vertical="center"/>
    </xf>
    <xf numFmtId="0" fontId="26" fillId="9" borderId="8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1" fontId="26" fillId="9" borderId="8" xfId="0" applyNumberFormat="1" applyFont="1" applyFill="1" applyBorder="1" applyAlignment="1">
      <alignment horizontal="center" vertical="center"/>
    </xf>
    <xf numFmtId="49" fontId="25" fillId="9" borderId="1" xfId="0" applyNumberFormat="1" applyFont="1" applyFill="1" applyBorder="1" applyAlignment="1">
      <alignment horizontal="left" vertical="center"/>
    </xf>
    <xf numFmtId="0" fontId="32" fillId="9" borderId="11" xfId="0" applyFont="1" applyFill="1" applyBorder="1" applyAlignment="1">
      <alignment horizontal="center" vertical="center"/>
    </xf>
    <xf numFmtId="1" fontId="32" fillId="9" borderId="11" xfId="0" applyNumberFormat="1" applyFont="1" applyFill="1" applyBorder="1" applyAlignment="1">
      <alignment horizontal="center" vertical="center"/>
    </xf>
    <xf numFmtId="0" fontId="26" fillId="9" borderId="9" xfId="0" applyFont="1" applyFill="1" applyBorder="1" applyAlignment="1">
      <alignment horizontal="left" vertical="center"/>
    </xf>
    <xf numFmtId="0" fontId="25" fillId="9" borderId="9" xfId="0" applyFont="1" applyFill="1" applyBorder="1" applyAlignment="1">
      <alignment horizontal="left" vertical="center"/>
    </xf>
    <xf numFmtId="0" fontId="25" fillId="9" borderId="9" xfId="0" applyFont="1" applyFill="1" applyBorder="1" applyAlignment="1">
      <alignment horizontal="left" vertical="center" wrapText="1"/>
    </xf>
    <xf numFmtId="0" fontId="25" fillId="9" borderId="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1" fontId="8" fillId="5" borderId="6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left" vertical="center"/>
    </xf>
    <xf numFmtId="1" fontId="9" fillId="5" borderId="0" xfId="0" applyNumberFormat="1" applyFont="1" applyFill="1" applyAlignment="1">
      <alignment horizontal="center" vertical="center"/>
    </xf>
    <xf numFmtId="0" fontId="28" fillId="6" borderId="9" xfId="0" applyFont="1" applyFill="1" applyBorder="1" applyAlignment="1">
      <alignment vertical="center"/>
    </xf>
    <xf numFmtId="49" fontId="28" fillId="6" borderId="1" xfId="0" applyNumberFormat="1" applyFont="1" applyFill="1" applyBorder="1" applyAlignment="1">
      <alignment vertical="center"/>
    </xf>
    <xf numFmtId="0" fontId="28" fillId="6" borderId="1" xfId="0" applyFont="1" applyFill="1" applyBorder="1" applyAlignment="1">
      <alignment vertical="center"/>
    </xf>
    <xf numFmtId="0" fontId="27" fillId="6" borderId="8" xfId="0" applyFont="1" applyFill="1" applyBorder="1" applyAlignment="1">
      <alignment horizontal="center" vertical="center"/>
    </xf>
    <xf numFmtId="1" fontId="27" fillId="6" borderId="28" xfId="0" applyNumberFormat="1" applyFont="1" applyFill="1" applyBorder="1" applyAlignment="1">
      <alignment horizontal="center" vertical="center"/>
    </xf>
    <xf numFmtId="1" fontId="27" fillId="6" borderId="1" xfId="0" applyNumberFormat="1" applyFont="1" applyFill="1" applyBorder="1" applyAlignment="1">
      <alignment horizontal="center" vertical="center"/>
    </xf>
    <xf numFmtId="0" fontId="33" fillId="6" borderId="11" xfId="0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/>
    </xf>
    <xf numFmtId="0" fontId="27" fillId="6" borderId="32" xfId="0" applyFont="1" applyFill="1" applyBorder="1" applyAlignment="1">
      <alignment horizontal="center"/>
    </xf>
    <xf numFmtId="1" fontId="27" fillId="6" borderId="32" xfId="0" applyNumberFormat="1" applyFont="1" applyFill="1" applyBorder="1" applyAlignment="1">
      <alignment horizontal="center" vertical="center"/>
    </xf>
    <xf numFmtId="1" fontId="33" fillId="6" borderId="11" xfId="0" applyNumberFormat="1" applyFont="1" applyFill="1" applyBorder="1" applyAlignment="1">
      <alignment horizontal="center" vertical="center"/>
    </xf>
    <xf numFmtId="0" fontId="27" fillId="6" borderId="9" xfId="0" applyFont="1" applyFill="1" applyBorder="1"/>
    <xf numFmtId="0" fontId="27" fillId="6" borderId="1" xfId="0" applyFont="1" applyFill="1" applyBorder="1"/>
    <xf numFmtId="0" fontId="27" fillId="6" borderId="1" xfId="0" applyFont="1" applyFill="1" applyBorder="1" applyAlignment="1">
      <alignment horizontal="left" vertical="center"/>
    </xf>
    <xf numFmtId="1" fontId="27" fillId="6" borderId="8" xfId="0" applyNumberFormat="1" applyFont="1" applyFill="1" applyBorder="1" applyAlignment="1">
      <alignment horizontal="center" vertical="center"/>
    </xf>
    <xf numFmtId="1" fontId="27" fillId="6" borderId="11" xfId="0" applyNumberFormat="1" applyFont="1" applyFill="1" applyBorder="1" applyAlignment="1">
      <alignment horizontal="center" vertical="center"/>
    </xf>
    <xf numFmtId="0" fontId="5" fillId="6" borderId="28" xfId="0" applyFont="1" applyFill="1" applyBorder="1"/>
    <xf numFmtId="0" fontId="18" fillId="5" borderId="41" xfId="0" applyFont="1" applyFill="1" applyBorder="1" applyAlignment="1">
      <alignment horizontal="center" vertical="center"/>
    </xf>
    <xf numFmtId="0" fontId="0" fillId="6" borderId="12" xfId="0" applyFill="1" applyBorder="1"/>
    <xf numFmtId="1" fontId="18" fillId="5" borderId="41" xfId="0" applyNumberFormat="1" applyFont="1" applyFill="1" applyBorder="1" applyAlignment="1">
      <alignment horizontal="center" vertical="center"/>
    </xf>
    <xf numFmtId="164" fontId="8" fillId="5" borderId="39" xfId="0" applyNumberFormat="1" applyFont="1" applyFill="1" applyBorder="1" applyAlignment="1">
      <alignment horizontal="center" vertical="center"/>
    </xf>
    <xf numFmtId="164" fontId="8" fillId="5" borderId="40" xfId="0" applyNumberFormat="1" applyFont="1" applyFill="1" applyBorder="1" applyAlignment="1">
      <alignment horizontal="center" vertical="center"/>
    </xf>
    <xf numFmtId="16" fontId="16" fillId="5" borderId="40" xfId="12" applyNumberFormat="1" applyFont="1" applyFill="1" applyBorder="1" applyAlignment="1">
      <alignment horizontal="center" vertical="center"/>
    </xf>
    <xf numFmtId="49" fontId="16" fillId="5" borderId="41" xfId="12" applyNumberFormat="1" applyFont="1" applyFill="1" applyBorder="1" applyAlignment="1">
      <alignment horizontal="center" vertical="center"/>
    </xf>
    <xf numFmtId="49" fontId="28" fillId="4" borderId="1" xfId="0" applyNumberFormat="1" applyFont="1" applyFill="1" applyBorder="1" applyAlignment="1">
      <alignment horizontal="left" vertical="center"/>
    </xf>
    <xf numFmtId="0" fontId="28" fillId="4" borderId="1" xfId="0" applyFont="1" applyFill="1" applyBorder="1" applyAlignment="1">
      <alignment vertical="center"/>
    </xf>
    <xf numFmtId="1" fontId="27" fillId="4" borderId="9" xfId="0" applyNumberFormat="1" applyFont="1" applyFill="1" applyBorder="1" applyAlignment="1">
      <alignment horizontal="center" vertical="center"/>
    </xf>
    <xf numFmtId="1" fontId="27" fillId="4" borderId="1" xfId="0" applyNumberFormat="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/>
    </xf>
    <xf numFmtId="0" fontId="27" fillId="4" borderId="8" xfId="0" applyFont="1" applyFill="1" applyBorder="1" applyAlignment="1">
      <alignment horizontal="center" vertical="center"/>
    </xf>
    <xf numFmtId="0" fontId="27" fillId="4" borderId="9" xfId="0" applyFont="1" applyFill="1" applyBorder="1"/>
    <xf numFmtId="0" fontId="27" fillId="4" borderId="1" xfId="0" applyFont="1" applyFill="1" applyBorder="1"/>
    <xf numFmtId="0" fontId="27" fillId="4" borderId="1" xfId="0" applyFont="1" applyFill="1" applyBorder="1" applyAlignment="1">
      <alignment horizontal="left" vertical="center"/>
    </xf>
    <xf numFmtId="1" fontId="27" fillId="4" borderId="11" xfId="0" applyNumberFormat="1" applyFont="1" applyFill="1" applyBorder="1" applyAlignment="1">
      <alignment horizontal="center" vertical="center"/>
    </xf>
    <xf numFmtId="1" fontId="27" fillId="4" borderId="8" xfId="0" applyNumberFormat="1" applyFont="1" applyFill="1" applyBorder="1" applyAlignment="1">
      <alignment horizontal="center" vertical="center"/>
    </xf>
    <xf numFmtId="49" fontId="28" fillId="4" borderId="9" xfId="0" applyNumberFormat="1" applyFont="1" applyFill="1" applyBorder="1" applyAlignment="1">
      <alignment vertical="top"/>
    </xf>
    <xf numFmtId="49" fontId="27" fillId="4" borderId="1" xfId="0" applyNumberFormat="1" applyFont="1" applyFill="1" applyBorder="1" applyAlignment="1">
      <alignment vertical="top"/>
    </xf>
    <xf numFmtId="0" fontId="27" fillId="4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1" fontId="9" fillId="3" borderId="38" xfId="0" applyNumberFormat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7" fillId="3" borderId="40" xfId="0" applyFont="1" applyFill="1" applyBorder="1" applyAlignment="1">
      <alignment horizontal="center" vertical="center"/>
    </xf>
    <xf numFmtId="1" fontId="17" fillId="3" borderId="40" xfId="0" applyNumberFormat="1" applyFont="1" applyFill="1" applyBorder="1" applyAlignment="1">
      <alignment horizontal="center" vertical="center"/>
    </xf>
    <xf numFmtId="49" fontId="16" fillId="3" borderId="40" xfId="12" applyNumberFormat="1" applyFont="1" applyFill="1" applyBorder="1" applyAlignment="1">
      <alignment horizontal="center" vertical="center"/>
    </xf>
    <xf numFmtId="0" fontId="28" fillId="4" borderId="44" xfId="0" applyFont="1" applyFill="1" applyBorder="1" applyAlignment="1">
      <alignment vertical="center"/>
    </xf>
    <xf numFmtId="49" fontId="28" fillId="4" borderId="21" xfId="0" applyNumberFormat="1" applyFont="1" applyFill="1" applyBorder="1" applyAlignment="1">
      <alignment vertical="center"/>
    </xf>
    <xf numFmtId="49" fontId="28" fillId="4" borderId="21" xfId="0" applyNumberFormat="1" applyFont="1" applyFill="1" applyBorder="1" applyAlignment="1">
      <alignment horizontal="left" vertical="center"/>
    </xf>
    <xf numFmtId="0" fontId="27" fillId="4" borderId="46" xfId="0" applyFont="1" applyFill="1" applyBorder="1" applyAlignment="1">
      <alignment horizontal="center" vertical="center"/>
    </xf>
    <xf numFmtId="1" fontId="27" fillId="4" borderId="44" xfId="0" applyNumberFormat="1" applyFont="1" applyFill="1" applyBorder="1" applyAlignment="1">
      <alignment horizontal="center" vertical="center"/>
    </xf>
    <xf numFmtId="1" fontId="27" fillId="4" borderId="21" xfId="0" applyNumberFormat="1" applyFont="1" applyFill="1" applyBorder="1" applyAlignment="1">
      <alignment horizontal="center" vertical="center"/>
    </xf>
    <xf numFmtId="1" fontId="27" fillId="4" borderId="45" xfId="0" applyNumberFormat="1" applyFont="1" applyFill="1" applyBorder="1" applyAlignment="1">
      <alignment horizontal="center" vertical="center"/>
    </xf>
    <xf numFmtId="0" fontId="27" fillId="4" borderId="21" xfId="0" applyFont="1" applyFill="1" applyBorder="1" applyAlignment="1">
      <alignment horizontal="center"/>
    </xf>
    <xf numFmtId="1" fontId="5" fillId="4" borderId="20" xfId="0" applyNumberFormat="1" applyFont="1" applyFill="1" applyBorder="1" applyAlignment="1">
      <alignment horizontal="center" vertical="center"/>
    </xf>
    <xf numFmtId="1" fontId="27" fillId="4" borderId="25" xfId="0" applyNumberFormat="1" applyFont="1" applyFill="1" applyBorder="1" applyAlignment="1">
      <alignment horizontal="center" vertical="center"/>
    </xf>
    <xf numFmtId="1" fontId="27" fillId="4" borderId="27" xfId="0" applyNumberFormat="1" applyFont="1" applyFill="1" applyBorder="1" applyAlignment="1">
      <alignment horizontal="center" vertical="center"/>
    </xf>
    <xf numFmtId="1" fontId="5" fillId="4" borderId="18" xfId="0" applyNumberFormat="1" applyFont="1" applyFill="1" applyBorder="1" applyAlignment="1">
      <alignment horizontal="center" vertical="center"/>
    </xf>
    <xf numFmtId="0" fontId="27" fillId="11" borderId="47" xfId="0" applyFont="1" applyFill="1" applyBorder="1" applyAlignment="1">
      <alignment horizontal="center" vertical="center"/>
    </xf>
    <xf numFmtId="0" fontId="27" fillId="11" borderId="48" xfId="0" applyFont="1" applyFill="1" applyBorder="1" applyAlignment="1">
      <alignment horizontal="center" vertical="center"/>
    </xf>
    <xf numFmtId="0" fontId="22" fillId="11" borderId="49" xfId="0" applyFont="1" applyFill="1" applyBorder="1" applyAlignment="1">
      <alignment horizontal="center" vertical="center"/>
    </xf>
    <xf numFmtId="0" fontId="8" fillId="2" borderId="39" xfId="0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1" fontId="8" fillId="2" borderId="40" xfId="0" applyNumberFormat="1" applyFont="1" applyFill="1" applyBorder="1" applyAlignment="1">
      <alignment horizontal="center" vertical="center"/>
    </xf>
    <xf numFmtId="1" fontId="8" fillId="2" borderId="41" xfId="0" applyNumberFormat="1" applyFont="1" applyFill="1" applyBorder="1" applyAlignment="1">
      <alignment horizontal="center" vertical="center"/>
    </xf>
    <xf numFmtId="164" fontId="8" fillId="2" borderId="39" xfId="0" applyNumberFormat="1" applyFont="1" applyFill="1" applyBorder="1" applyAlignment="1">
      <alignment horizontal="center" vertical="center"/>
    </xf>
    <xf numFmtId="164" fontId="8" fillId="2" borderId="40" xfId="0" applyNumberFormat="1" applyFont="1" applyFill="1" applyBorder="1" applyAlignment="1">
      <alignment horizontal="center" vertical="center"/>
    </xf>
    <xf numFmtId="1" fontId="19" fillId="2" borderId="38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16" fontId="31" fillId="2" borderId="40" xfId="12" applyNumberFormat="1" applyFont="1" applyFill="1" applyBorder="1" applyAlignment="1">
      <alignment horizontal="center" vertical="center"/>
    </xf>
    <xf numFmtId="0" fontId="31" fillId="2" borderId="41" xfId="12" applyNumberFormat="1" applyFont="1" applyFill="1" applyBorder="1" applyAlignment="1">
      <alignment horizontal="center" vertical="center"/>
    </xf>
    <xf numFmtId="49" fontId="31" fillId="2" borderId="38" xfId="12" applyNumberFormat="1" applyFont="1" applyFill="1" applyBorder="1" applyAlignment="1">
      <alignment horizontal="center" vertical="center"/>
    </xf>
    <xf numFmtId="0" fontId="19" fillId="2" borderId="38" xfId="0" applyFont="1" applyFill="1" applyBorder="1" applyAlignment="1">
      <alignment horizontal="center" vertical="center"/>
    </xf>
    <xf numFmtId="1" fontId="19" fillId="2" borderId="41" xfId="0" applyNumberFormat="1" applyFont="1" applyFill="1" applyBorder="1" applyAlignment="1">
      <alignment horizontal="center" vertical="center"/>
    </xf>
    <xf numFmtId="164" fontId="8" fillId="2" borderId="3" xfId="0" applyNumberFormat="1" applyFont="1" applyFill="1" applyBorder="1" applyAlignment="1">
      <alignment horizontal="center" vertical="center"/>
    </xf>
    <xf numFmtId="164" fontId="8" fillId="2" borderId="0" xfId="0" applyNumberFormat="1" applyFont="1" applyFill="1" applyAlignment="1">
      <alignment horizontal="center" vertical="center"/>
    </xf>
    <xf numFmtId="16" fontId="31" fillId="2" borderId="0" xfId="12" applyNumberFormat="1" applyFont="1" applyFill="1" applyBorder="1" applyAlignment="1">
      <alignment horizontal="center" vertical="center"/>
    </xf>
    <xf numFmtId="49" fontId="31" fillId="2" borderId="41" xfId="12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1" fontId="26" fillId="2" borderId="0" xfId="0" applyNumberFormat="1" applyFont="1" applyFill="1" applyAlignment="1">
      <alignment horizontal="center" vertical="center"/>
    </xf>
    <xf numFmtId="1" fontId="16" fillId="2" borderId="0" xfId="0" applyNumberFormat="1" applyFont="1" applyFill="1" applyAlignment="1">
      <alignment horizontal="center" vertical="center"/>
    </xf>
    <xf numFmtId="0" fontId="26" fillId="14" borderId="0" xfId="0" applyFont="1" applyFill="1" applyAlignment="1">
      <alignment horizontal="center" vertical="center"/>
    </xf>
    <xf numFmtId="0" fontId="8" fillId="9" borderId="44" xfId="0" applyFont="1" applyFill="1" applyBorder="1" applyAlignment="1">
      <alignment horizontal="center" vertical="center"/>
    </xf>
    <xf numFmtId="0" fontId="0" fillId="9" borderId="21" xfId="0" applyFill="1" applyBorder="1"/>
    <xf numFmtId="0" fontId="0" fillId="9" borderId="21" xfId="0" applyFill="1" applyBorder="1" applyAlignment="1">
      <alignment horizontal="center" vertical="center"/>
    </xf>
    <xf numFmtId="1" fontId="9" fillId="9" borderId="25" xfId="0" applyNumberFormat="1" applyFont="1" applyFill="1" applyBorder="1" applyAlignment="1">
      <alignment horizontal="center" vertical="center"/>
    </xf>
    <xf numFmtId="1" fontId="9" fillId="9" borderId="44" xfId="0" applyNumberFormat="1" applyFont="1" applyFill="1" applyBorder="1" applyAlignment="1">
      <alignment horizontal="center" vertical="center"/>
    </xf>
    <xf numFmtId="1" fontId="9" fillId="9" borderId="21" xfId="0" applyNumberFormat="1" applyFont="1" applyFill="1" applyBorder="1" applyAlignment="1">
      <alignment horizontal="center" vertical="center"/>
    </xf>
    <xf numFmtId="1" fontId="9" fillId="9" borderId="24" xfId="0" applyNumberFormat="1" applyFont="1" applyFill="1" applyBorder="1" applyAlignment="1">
      <alignment horizontal="center" vertical="center"/>
    </xf>
    <xf numFmtId="1" fontId="5" fillId="9" borderId="45" xfId="0" applyNumberFormat="1" applyFont="1" applyFill="1" applyBorder="1" applyAlignment="1">
      <alignment horizontal="center" vertical="center"/>
    </xf>
    <xf numFmtId="1" fontId="5" fillId="9" borderId="21" xfId="0" applyNumberFormat="1" applyFont="1" applyFill="1" applyBorder="1" applyAlignment="1">
      <alignment horizontal="center" vertical="center"/>
    </xf>
    <xf numFmtId="0" fontId="26" fillId="9" borderId="14" xfId="0" applyFont="1" applyFill="1" applyBorder="1" applyAlignment="1">
      <alignment horizontal="left" vertical="center"/>
    </xf>
    <xf numFmtId="0" fontId="26" fillId="9" borderId="15" xfId="0" applyFont="1" applyFill="1" applyBorder="1" applyAlignment="1">
      <alignment horizontal="left" vertical="center"/>
    </xf>
    <xf numFmtId="1" fontId="26" fillId="9" borderId="18" xfId="0" applyNumberFormat="1" applyFont="1" applyFill="1" applyBorder="1" applyAlignment="1">
      <alignment horizontal="center" vertical="center"/>
    </xf>
    <xf numFmtId="0" fontId="27" fillId="4" borderId="25" xfId="0" applyFont="1" applyFill="1" applyBorder="1" applyAlignment="1">
      <alignment horizontal="center"/>
    </xf>
    <xf numFmtId="0" fontId="27" fillId="4" borderId="27" xfId="0" applyFont="1" applyFill="1" applyBorder="1" applyAlignment="1">
      <alignment horizontal="center"/>
    </xf>
    <xf numFmtId="0" fontId="27" fillId="4" borderId="8" xfId="0" applyFont="1" applyFill="1" applyBorder="1" applyAlignment="1">
      <alignment horizontal="center"/>
    </xf>
    <xf numFmtId="1" fontId="33" fillId="4" borderId="24" xfId="0" applyNumberFormat="1" applyFont="1" applyFill="1" applyBorder="1" applyAlignment="1">
      <alignment horizontal="center" vertical="center"/>
    </xf>
    <xf numFmtId="1" fontId="33" fillId="4" borderId="10" xfId="0" applyNumberFormat="1" applyFont="1" applyFill="1" applyBorder="1" applyAlignment="1">
      <alignment horizontal="center" vertical="center"/>
    </xf>
    <xf numFmtId="0" fontId="5" fillId="6" borderId="12" xfId="0" applyFont="1" applyFill="1" applyBorder="1"/>
    <xf numFmtId="0" fontId="25" fillId="4" borderId="42" xfId="0" applyFont="1" applyFill="1" applyBorder="1" applyAlignment="1">
      <alignment vertical="center"/>
    </xf>
    <xf numFmtId="1" fontId="32" fillId="4" borderId="10" xfId="0" applyNumberFormat="1" applyFont="1" applyFill="1" applyBorder="1" applyAlignment="1">
      <alignment horizontal="center" vertical="center"/>
    </xf>
    <xf numFmtId="1" fontId="32" fillId="7" borderId="10" xfId="0" applyNumberFormat="1" applyFont="1" applyFill="1" applyBorder="1" applyAlignment="1">
      <alignment horizontal="center" vertical="center"/>
    </xf>
    <xf numFmtId="1" fontId="32" fillId="7" borderId="13" xfId="0" applyNumberFormat="1" applyFont="1" applyFill="1" applyBorder="1" applyAlignment="1">
      <alignment horizontal="center" vertical="center"/>
    </xf>
    <xf numFmtId="1" fontId="33" fillId="6" borderId="10" xfId="0" applyNumberFormat="1" applyFont="1" applyFill="1" applyBorder="1" applyAlignment="1">
      <alignment horizontal="center" vertical="center"/>
    </xf>
    <xf numFmtId="0" fontId="8" fillId="5" borderId="40" xfId="0" applyFont="1" applyFill="1" applyBorder="1" applyAlignment="1">
      <alignment horizontal="center" vertical="center"/>
    </xf>
    <xf numFmtId="0" fontId="8" fillId="5" borderId="39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" fontId="8" fillId="3" borderId="0" xfId="0" applyNumberFormat="1" applyFont="1" applyFill="1" applyAlignment="1">
      <alignment horizontal="center" vertical="center"/>
    </xf>
    <xf numFmtId="164" fontId="8" fillId="3" borderId="22" xfId="0" applyNumberFormat="1" applyFont="1" applyFill="1" applyBorder="1" applyAlignment="1">
      <alignment horizontal="center" vertical="center"/>
    </xf>
    <xf numFmtId="164" fontId="8" fillId="3" borderId="23" xfId="0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16" fontId="16" fillId="3" borderId="23" xfId="12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16" fontId="16" fillId="3" borderId="26" xfId="12" applyNumberFormat="1" applyFont="1" applyFill="1" applyBorder="1" applyAlignment="1">
      <alignment horizontal="center" vertical="center"/>
    </xf>
    <xf numFmtId="1" fontId="8" fillId="3" borderId="3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64" fontId="8" fillId="3" borderId="34" xfId="0" applyNumberFormat="1" applyFont="1" applyFill="1" applyBorder="1" applyAlignment="1">
      <alignment horizontal="center" vertical="center"/>
    </xf>
    <xf numFmtId="164" fontId="8" fillId="3" borderId="26" xfId="0" applyNumberFormat="1" applyFont="1" applyFill="1" applyBorder="1" applyAlignment="1">
      <alignment horizontal="center" vertical="center"/>
    </xf>
    <xf numFmtId="0" fontId="8" fillId="8" borderId="40" xfId="0" applyFont="1" applyFill="1" applyBorder="1" applyAlignment="1">
      <alignment horizontal="center" vertical="center"/>
    </xf>
    <xf numFmtId="16" fontId="16" fillId="8" borderId="40" xfId="12" applyNumberFormat="1" applyFont="1" applyFill="1" applyBorder="1" applyAlignment="1">
      <alignment horizontal="center" vertical="center"/>
    </xf>
    <xf numFmtId="164" fontId="8" fillId="8" borderId="39" xfId="0" applyNumberFormat="1" applyFont="1" applyFill="1" applyBorder="1" applyAlignment="1">
      <alignment horizontal="center" vertical="center"/>
    </xf>
    <xf numFmtId="164" fontId="8" fillId="8" borderId="40" xfId="0" applyNumberFormat="1" applyFont="1" applyFill="1" applyBorder="1" applyAlignment="1">
      <alignment horizontal="center" vertical="center"/>
    </xf>
    <xf numFmtId="0" fontId="8" fillId="8" borderId="39" xfId="0" applyFont="1" applyFill="1" applyBorder="1" applyAlignment="1">
      <alignment horizontal="center" vertical="center"/>
    </xf>
    <xf numFmtId="1" fontId="8" fillId="8" borderId="39" xfId="0" applyNumberFormat="1" applyFont="1" applyFill="1" applyBorder="1" applyAlignment="1">
      <alignment horizontal="center" vertical="center"/>
    </xf>
    <xf numFmtId="1" fontId="8" fillId="8" borderId="40" xfId="0" applyNumberFormat="1" applyFont="1" applyFill="1" applyBorder="1" applyAlignment="1">
      <alignment horizontal="center" vertical="center"/>
    </xf>
    <xf numFmtId="16" fontId="16" fillId="8" borderId="6" xfId="12" applyNumberFormat="1" applyFont="1" applyFill="1" applyBorder="1" applyAlignment="1">
      <alignment horizontal="center" vertical="center"/>
    </xf>
    <xf numFmtId="164" fontId="8" fillId="8" borderId="4" xfId="0" applyNumberFormat="1" applyFont="1" applyFill="1" applyBorder="1" applyAlignment="1">
      <alignment horizontal="center" vertical="center"/>
    </xf>
    <xf numFmtId="164" fontId="8" fillId="8" borderId="6" xfId="0" applyNumberFormat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textRotation="255"/>
    </xf>
    <xf numFmtId="0" fontId="14" fillId="8" borderId="5" xfId="0" applyFont="1" applyFill="1" applyBorder="1" applyAlignment="1">
      <alignment horizontal="center" vertical="center" textRotation="255"/>
    </xf>
    <xf numFmtId="0" fontId="14" fillId="8" borderId="43" xfId="0" applyFont="1" applyFill="1" applyBorder="1" applyAlignment="1">
      <alignment horizontal="center" vertical="center" textRotation="255"/>
    </xf>
    <xf numFmtId="1" fontId="8" fillId="8" borderId="3" xfId="0" applyNumberFormat="1" applyFont="1" applyFill="1" applyBorder="1" applyAlignment="1">
      <alignment horizontal="center" vertical="center"/>
    </xf>
    <xf numFmtId="1" fontId="8" fillId="8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textRotation="255"/>
    </xf>
    <xf numFmtId="0" fontId="8" fillId="2" borderId="39" xfId="0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1" fontId="8" fillId="2" borderId="39" xfId="0" applyNumberFormat="1" applyFont="1" applyFill="1" applyBorder="1" applyAlignment="1">
      <alignment horizontal="center" vertical="center"/>
    </xf>
    <xf numFmtId="1" fontId="8" fillId="2" borderId="40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8" fillId="2" borderId="39" xfId="0" applyNumberFormat="1" applyFont="1" applyFill="1" applyBorder="1" applyAlignment="1">
      <alignment horizontal="center" vertical="center"/>
    </xf>
    <xf numFmtId="164" fontId="8" fillId="2" borderId="40" xfId="0" applyNumberFormat="1" applyFont="1" applyFill="1" applyBorder="1" applyAlignment="1">
      <alignment horizontal="center" vertical="center"/>
    </xf>
    <xf numFmtId="16" fontId="31" fillId="2" borderId="40" xfId="12" applyNumberFormat="1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 vertical="center"/>
    </xf>
    <xf numFmtId="16" fontId="16" fillId="5" borderId="40" xfId="12" applyNumberFormat="1" applyFont="1" applyFill="1" applyBorder="1" applyAlignment="1">
      <alignment horizontal="center" vertical="center"/>
    </xf>
    <xf numFmtId="164" fontId="8" fillId="5" borderId="39" xfId="0" applyNumberFormat="1" applyFont="1" applyFill="1" applyBorder="1" applyAlignment="1">
      <alignment horizontal="center" vertical="center"/>
    </xf>
    <xf numFmtId="164" fontId="8" fillId="5" borderId="40" xfId="0" applyNumberFormat="1" applyFont="1" applyFill="1" applyBorder="1" applyAlignment="1">
      <alignment horizontal="center" vertical="center"/>
    </xf>
    <xf numFmtId="0" fontId="14" fillId="5" borderId="0" xfId="0" applyFont="1" applyFill="1" applyAlignment="1">
      <alignment horizontal="center" vertical="center" textRotation="255"/>
    </xf>
    <xf numFmtId="0" fontId="8" fillId="5" borderId="39" xfId="0" applyFont="1" applyFill="1" applyBorder="1" applyAlignment="1">
      <alignment horizontal="center" vertical="center"/>
    </xf>
    <xf numFmtId="0" fontId="8" fillId="5" borderId="40" xfId="0" applyFont="1" applyFill="1" applyBorder="1" applyAlignment="1">
      <alignment horizontal="center" vertical="center"/>
    </xf>
    <xf numFmtId="1" fontId="8" fillId="5" borderId="39" xfId="0" applyNumberFormat="1" applyFont="1" applyFill="1" applyBorder="1" applyAlignment="1">
      <alignment horizontal="center" vertical="center"/>
    </xf>
    <xf numFmtId="1" fontId="8" fillId="5" borderId="40" xfId="0" applyNumberFormat="1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" fontId="8" fillId="3" borderId="40" xfId="0" applyNumberFormat="1" applyFont="1" applyFill="1" applyBorder="1" applyAlignment="1">
      <alignment horizontal="center" vertical="center"/>
    </xf>
    <xf numFmtId="1" fontId="8" fillId="3" borderId="39" xfId="0" applyNumberFormat="1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164" fontId="8" fillId="3" borderId="39" xfId="0" applyNumberFormat="1" applyFont="1" applyFill="1" applyBorder="1" applyAlignment="1">
      <alignment horizontal="center" vertical="center"/>
    </xf>
    <xf numFmtId="164" fontId="8" fillId="3" borderId="40" xfId="0" applyNumberFormat="1" applyFont="1" applyFill="1" applyBorder="1" applyAlignment="1">
      <alignment horizontal="center" vertical="center"/>
    </xf>
    <xf numFmtId="16" fontId="16" fillId="3" borderId="40" xfId="12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textRotation="255"/>
    </xf>
    <xf numFmtId="0" fontId="14" fillId="3" borderId="5" xfId="0" applyFont="1" applyFill="1" applyBorder="1" applyAlignment="1">
      <alignment horizontal="center" vertical="center" textRotation="255"/>
    </xf>
    <xf numFmtId="0" fontId="14" fillId="3" borderId="43" xfId="0" applyFont="1" applyFill="1" applyBorder="1" applyAlignment="1">
      <alignment horizontal="center" vertical="center" textRotation="255"/>
    </xf>
  </cellXfs>
  <cellStyles count="16">
    <cellStyle name="Currency" xfId="12" builtinId="4"/>
    <cellStyle name="Currency 2" xfId="15" xr:uid="{6CAE7014-0CAA-43B6-9FE8-6BEF6E7C4961}"/>
    <cellStyle name="Excel Built-in Normal" xfId="1" xr:uid="{00000000-0005-0000-0000-000000000000}"/>
    <cellStyle name="Hyperlink 2" xfId="8" xr:uid="{051D5591-3F06-4F62-A99C-CB118F903B03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3" xfId="14" xr:uid="{F25CA311-85D4-4545-AA9D-DF75C6AC5389}"/>
    <cellStyle name="Normal 2 3" xfId="7" xr:uid="{EA2938E5-3C51-4C0B-B4BE-7EAE035B50F5}"/>
    <cellStyle name="Normal 2 4" xfId="9" xr:uid="{0089E522-9C1C-4BFE-AF6B-DE7DAF5160A8}"/>
    <cellStyle name="Normal 2 5" xfId="13" xr:uid="{9AE2A10C-B60B-4C41-A617-1E7FCF3F6105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Percent 2" xfId="10" xr:uid="{88AE0098-881B-45B1-A3F7-AAB7F03931FE}"/>
  </cellStyles>
  <dxfs count="24">
    <dxf>
      <font>
        <color theme="0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3E7FF"/>
      <color rgb="FFFFC9C9"/>
      <color rgb="FFFFC1EA"/>
      <color rgb="FFFF66CC"/>
      <color rgb="FFFFFFCC"/>
      <color rgb="FFFFEC99"/>
      <color rgb="FFFF3399"/>
      <color rgb="FFFF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657686</xdr:colOff>
      <xdr:row>3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579139-2258-4BED-B654-D5AC4F065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0"/>
          <a:ext cx="4248611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34291</xdr:colOff>
      <xdr:row>0</xdr:row>
      <xdr:rowOff>1</xdr:rowOff>
    </xdr:from>
    <xdr:to>
      <xdr:col>3</xdr:col>
      <xdr:colOff>611846</xdr:colOff>
      <xdr:row>3</xdr:row>
      <xdr:rowOff>118110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44022B-6573-48DB-8782-E5A599AC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1" y="1"/>
          <a:ext cx="3640795" cy="10134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333375</xdr:colOff>
      <xdr:row>0</xdr:row>
      <xdr:rowOff>28575</xdr:rowOff>
    </xdr:from>
    <xdr:to>
      <xdr:col>18</xdr:col>
      <xdr:colOff>230788</xdr:colOff>
      <xdr:row>3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120269-DB4F-4546-BB91-CF19B6CD8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25275" y="28575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1495342</xdr:colOff>
      <xdr:row>3</xdr:row>
      <xdr:rowOff>118744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8C3600-09D7-4C7C-B1D6-061AE3EC7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635080" cy="10077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677333</xdr:colOff>
      <xdr:row>0</xdr:row>
      <xdr:rowOff>21167</xdr:rowOff>
    </xdr:from>
    <xdr:to>
      <xdr:col>16</xdr:col>
      <xdr:colOff>155859</xdr:colOff>
      <xdr:row>3</xdr:row>
      <xdr:rowOff>120862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A7CB89-7960-4632-BF4F-832B61195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82916" y="21167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30078</xdr:rowOff>
    </xdr:from>
    <xdr:to>
      <xdr:col>2</xdr:col>
      <xdr:colOff>2167270</xdr:colOff>
      <xdr:row>3</xdr:row>
      <xdr:rowOff>141772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5DF99B-FD4C-4A49-B681-BDCCA7F9A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078"/>
          <a:ext cx="4050312" cy="9725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0</xdr:row>
      <xdr:rowOff>0</xdr:rowOff>
    </xdr:from>
    <xdr:to>
      <xdr:col>16</xdr:col>
      <xdr:colOff>218857</xdr:colOff>
      <xdr:row>3</xdr:row>
      <xdr:rowOff>118311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E9C5786-B175-4C61-9781-9FA3031C3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7711" y="0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1844842</xdr:colOff>
      <xdr:row>3</xdr:row>
      <xdr:rowOff>3645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D39752-6AF6-4A52-8E88-D39E8C139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689684" cy="885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691815</xdr:colOff>
      <xdr:row>0</xdr:row>
      <xdr:rowOff>20052</xdr:rowOff>
    </xdr:from>
    <xdr:to>
      <xdr:col>14</xdr:col>
      <xdr:colOff>832868</xdr:colOff>
      <xdr:row>2</xdr:row>
      <xdr:rowOff>251430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B6553A-DD4F-47BA-BFE7-66988F14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131" y="20052"/>
          <a:ext cx="963211" cy="8129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61C62-9352-4752-A72F-0D6FFB2E5D3E}">
  <dimension ref="A1:U24"/>
  <sheetViews>
    <sheetView workbookViewId="0">
      <selection activeCell="B10" sqref="B10:G22"/>
    </sheetView>
  </sheetViews>
  <sheetFormatPr defaultRowHeight="12.75" x14ac:dyDescent="0.2"/>
  <cols>
    <col min="1" max="1" width="2.140625" customWidth="1"/>
    <col min="2" max="2" width="23.140625" customWidth="1"/>
    <col min="3" max="3" width="30.7109375" customWidth="1"/>
    <col min="4" max="4" width="24" customWidth="1"/>
  </cols>
  <sheetData>
    <row r="1" spans="1:21" ht="23.25" x14ac:dyDescent="0.35">
      <c r="A1" s="81"/>
      <c r="B1" s="81"/>
      <c r="C1" s="81"/>
      <c r="D1" s="81"/>
      <c r="E1" s="81"/>
      <c r="F1" s="70"/>
      <c r="G1" s="69"/>
      <c r="H1" s="72"/>
      <c r="I1" s="100"/>
      <c r="J1" s="101"/>
      <c r="K1" s="101" t="s">
        <v>272</v>
      </c>
      <c r="L1" s="101"/>
      <c r="M1" s="100"/>
      <c r="N1" s="72"/>
      <c r="O1" s="81"/>
      <c r="P1" s="81"/>
      <c r="Q1" s="81"/>
      <c r="R1" s="81"/>
      <c r="S1" s="81"/>
      <c r="T1" s="81"/>
      <c r="U1" s="81"/>
    </row>
    <row r="2" spans="1:21" ht="23.25" x14ac:dyDescent="0.35">
      <c r="A2" s="81"/>
      <c r="B2" s="81"/>
      <c r="C2" s="81"/>
      <c r="D2" s="81"/>
      <c r="E2" s="81"/>
      <c r="F2" s="70"/>
      <c r="G2" s="69"/>
      <c r="H2" s="72"/>
      <c r="I2" s="100"/>
      <c r="J2" s="101"/>
      <c r="K2" s="101" t="s">
        <v>273</v>
      </c>
      <c r="L2" s="101"/>
      <c r="M2" s="100"/>
      <c r="N2" s="72"/>
      <c r="O2" s="81"/>
      <c r="P2" s="81"/>
      <c r="Q2" s="81"/>
      <c r="R2" s="81"/>
      <c r="S2" s="81"/>
      <c r="T2" s="81"/>
      <c r="U2" s="81"/>
    </row>
    <row r="3" spans="1:21" ht="23.25" x14ac:dyDescent="0.35">
      <c r="A3" s="81"/>
      <c r="B3" s="81"/>
      <c r="C3" s="81"/>
      <c r="D3" s="81"/>
      <c r="E3" s="81"/>
      <c r="F3" s="70"/>
      <c r="G3" s="69"/>
      <c r="H3" s="72"/>
      <c r="I3" s="100"/>
      <c r="J3" s="101"/>
      <c r="K3" s="101" t="s">
        <v>276</v>
      </c>
      <c r="L3" s="101"/>
      <c r="M3" s="100"/>
      <c r="N3" s="72"/>
      <c r="O3" s="81"/>
      <c r="P3" s="81"/>
      <c r="Q3" s="81"/>
      <c r="R3" s="81"/>
      <c r="S3" s="81"/>
      <c r="T3" s="81"/>
      <c r="U3" s="81"/>
    </row>
    <row r="4" spans="1:21" ht="13.5" thickBot="1" x14ac:dyDescent="0.25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</row>
    <row r="5" spans="1:21" x14ac:dyDescent="0.2">
      <c r="A5" s="290" t="s">
        <v>230</v>
      </c>
      <c r="B5" s="291" t="s">
        <v>20</v>
      </c>
      <c r="C5" s="292" t="s">
        <v>21</v>
      </c>
      <c r="D5" s="292" t="s">
        <v>23</v>
      </c>
      <c r="E5" s="291" t="s">
        <v>11</v>
      </c>
      <c r="F5" s="296" t="s">
        <v>1</v>
      </c>
      <c r="G5" s="297" t="s">
        <v>9</v>
      </c>
      <c r="H5" s="298" t="s">
        <v>183</v>
      </c>
      <c r="I5" s="288" t="s">
        <v>26</v>
      </c>
      <c r="J5" s="36" t="s">
        <v>24</v>
      </c>
      <c r="K5" s="36" t="s">
        <v>24</v>
      </c>
      <c r="L5" s="36" t="s">
        <v>24</v>
      </c>
      <c r="M5" s="36" t="s">
        <v>24</v>
      </c>
      <c r="N5" s="36" t="s">
        <v>24</v>
      </c>
      <c r="O5" s="36" t="s">
        <v>24</v>
      </c>
      <c r="P5" s="36" t="s">
        <v>24</v>
      </c>
      <c r="Q5" s="36" t="s">
        <v>24</v>
      </c>
      <c r="R5" s="36" t="s">
        <v>215</v>
      </c>
      <c r="S5" s="36" t="s">
        <v>25</v>
      </c>
      <c r="T5" s="77" t="s">
        <v>25</v>
      </c>
      <c r="U5" s="46"/>
    </row>
    <row r="6" spans="1:21" x14ac:dyDescent="0.2">
      <c r="A6" s="290"/>
      <c r="B6" s="286"/>
      <c r="C6" s="285"/>
      <c r="D6" s="285"/>
      <c r="E6" s="286"/>
      <c r="F6" s="287"/>
      <c r="G6" s="294"/>
      <c r="H6" s="299"/>
      <c r="I6" s="289"/>
      <c r="J6" s="37"/>
      <c r="K6" s="37"/>
      <c r="L6" s="37"/>
      <c r="M6" s="37"/>
      <c r="N6" s="37"/>
      <c r="O6" s="37"/>
      <c r="P6" s="37"/>
      <c r="Q6" s="37"/>
      <c r="R6" s="37"/>
      <c r="S6" s="37"/>
      <c r="T6" s="78"/>
      <c r="U6" s="45"/>
    </row>
    <row r="7" spans="1:21" ht="15.75" x14ac:dyDescent="0.2">
      <c r="A7" s="290"/>
      <c r="B7" s="286" t="s">
        <v>2</v>
      </c>
      <c r="C7" s="285" t="s">
        <v>3</v>
      </c>
      <c r="D7" s="285"/>
      <c r="E7" s="286" t="s">
        <v>12</v>
      </c>
      <c r="F7" s="287" t="s">
        <v>4</v>
      </c>
      <c r="G7" s="294" t="s">
        <v>8</v>
      </c>
      <c r="H7" s="295">
        <v>45689</v>
      </c>
      <c r="I7" s="293">
        <v>45703</v>
      </c>
      <c r="J7" s="38">
        <v>45745</v>
      </c>
      <c r="K7" s="38">
        <v>45745</v>
      </c>
      <c r="L7" s="38">
        <v>45745</v>
      </c>
      <c r="M7" s="38">
        <v>45745</v>
      </c>
      <c r="N7" s="38">
        <v>45745</v>
      </c>
      <c r="O7" s="38">
        <v>45745</v>
      </c>
      <c r="P7" s="38">
        <v>45745</v>
      </c>
      <c r="Q7" s="38">
        <v>45745</v>
      </c>
      <c r="R7" s="38"/>
      <c r="S7" s="38">
        <v>45906</v>
      </c>
      <c r="T7" s="79">
        <v>45906</v>
      </c>
      <c r="U7" s="45" t="s">
        <v>192</v>
      </c>
    </row>
    <row r="8" spans="1:21" ht="15.75" x14ac:dyDescent="0.2">
      <c r="A8" s="290"/>
      <c r="B8" s="286" t="s">
        <v>2</v>
      </c>
      <c r="C8" s="285"/>
      <c r="D8" s="285"/>
      <c r="E8" s="286"/>
      <c r="F8" s="287"/>
      <c r="G8" s="294"/>
      <c r="H8" s="295"/>
      <c r="I8" s="293"/>
      <c r="J8" s="38"/>
      <c r="K8" s="38" t="s">
        <v>265</v>
      </c>
      <c r="L8" s="38"/>
      <c r="M8" s="38" t="s">
        <v>265</v>
      </c>
      <c r="N8" s="38"/>
      <c r="O8" s="38" t="s">
        <v>265</v>
      </c>
      <c r="P8" s="38"/>
      <c r="Q8" s="38" t="s">
        <v>265</v>
      </c>
      <c r="R8" s="38"/>
      <c r="S8" s="38"/>
      <c r="T8" s="79"/>
      <c r="U8" s="52" t="s">
        <v>4</v>
      </c>
    </row>
    <row r="9" spans="1:21" ht="16.5" thickBot="1" x14ac:dyDescent="0.25">
      <c r="A9" s="290"/>
      <c r="B9" s="27" t="s">
        <v>14</v>
      </c>
      <c r="C9" s="63" t="s">
        <v>15</v>
      </c>
      <c r="D9" s="63"/>
      <c r="E9" s="27" t="s">
        <v>10</v>
      </c>
      <c r="F9" s="59" t="s">
        <v>4</v>
      </c>
      <c r="G9" s="28" t="s">
        <v>5</v>
      </c>
      <c r="H9" s="29" t="s">
        <v>197</v>
      </c>
      <c r="I9" s="29"/>
      <c r="J9" s="29" t="s">
        <v>16</v>
      </c>
      <c r="K9" s="29" t="s">
        <v>16</v>
      </c>
      <c r="L9" s="29" t="s">
        <v>17</v>
      </c>
      <c r="M9" s="29" t="s">
        <v>17</v>
      </c>
      <c r="N9" s="29" t="s">
        <v>18</v>
      </c>
      <c r="O9" s="29" t="s">
        <v>18</v>
      </c>
      <c r="P9" s="29"/>
      <c r="Q9" s="29"/>
      <c r="R9" s="65" t="s">
        <v>17</v>
      </c>
      <c r="S9" s="65" t="s">
        <v>17</v>
      </c>
      <c r="T9" s="80" t="s">
        <v>18</v>
      </c>
      <c r="U9" s="52"/>
    </row>
    <row r="10" spans="1:21" ht="15" x14ac:dyDescent="0.2">
      <c r="A10" s="290"/>
      <c r="B10" s="102"/>
      <c r="C10" s="103"/>
      <c r="D10" s="104"/>
      <c r="E10" s="114"/>
      <c r="F10" s="107"/>
      <c r="G10" s="115"/>
      <c r="H10" s="105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7"/>
      <c r="U10" s="116" cm="1">
        <f t="array" ref="U10">SUM(LOOKUP(H10:T10,{0,1,2,3,4,5,6,7,8,9,10},{0,7,6,5,4,3,2,1,1,1,1}))</f>
        <v>0</v>
      </c>
    </row>
    <row r="11" spans="1:21" ht="15.75" x14ac:dyDescent="0.2">
      <c r="A11" s="290"/>
      <c r="B11" s="123" t="s">
        <v>221</v>
      </c>
      <c r="C11" s="119" t="s">
        <v>222</v>
      </c>
      <c r="D11" s="119" t="s">
        <v>92</v>
      </c>
      <c r="E11" s="114">
        <f t="shared" ref="E11" si="0">COUNTIF(H11:T11,"&gt;0")</f>
        <v>2</v>
      </c>
      <c r="F11" s="107">
        <f t="shared" ref="F11" si="1">U11</f>
        <v>14</v>
      </c>
      <c r="G11" s="279">
        <f t="shared" ref="G11:G21" si="2">RANK(F11,$F$10:$F$24)</f>
        <v>2</v>
      </c>
      <c r="H11" s="112"/>
      <c r="I11" s="106"/>
      <c r="J11" s="106"/>
      <c r="K11" s="106"/>
      <c r="L11" s="106">
        <v>1</v>
      </c>
      <c r="M11" s="106">
        <v>1</v>
      </c>
      <c r="N11" s="106"/>
      <c r="O11" s="106"/>
      <c r="P11" s="106"/>
      <c r="Q11" s="106"/>
      <c r="R11" s="106"/>
      <c r="S11" s="106"/>
      <c r="T11" s="107"/>
      <c r="U11" s="116" cm="1">
        <f t="array" ref="U11">SUM(LOOKUP(H11:T11,{0,1,2,3,4,5,6,7,8,9,10},{0,7,6,5,4,3,2,1,1,1,1}))</f>
        <v>14</v>
      </c>
    </row>
    <row r="12" spans="1:21" ht="15.75" x14ac:dyDescent="0.2">
      <c r="A12" s="290"/>
      <c r="B12" s="278" t="s">
        <v>309</v>
      </c>
      <c r="C12" s="119" t="s">
        <v>222</v>
      </c>
      <c r="D12" s="119"/>
      <c r="E12" s="114">
        <f t="shared" ref="E12:E21" si="3">COUNTIF(H12:T12,"&gt;0")</f>
        <v>1</v>
      </c>
      <c r="F12" s="107">
        <f t="shared" ref="F12:F21" si="4">U12</f>
        <v>7</v>
      </c>
      <c r="G12" s="279">
        <f t="shared" si="2"/>
        <v>6</v>
      </c>
      <c r="H12" s="112"/>
      <c r="I12" s="106"/>
      <c r="J12" s="106"/>
      <c r="K12" s="106"/>
      <c r="L12" s="106"/>
      <c r="M12" s="106"/>
      <c r="N12" s="106"/>
      <c r="O12" s="106"/>
      <c r="P12" s="106"/>
      <c r="Q12" s="106"/>
      <c r="R12" s="106">
        <v>1</v>
      </c>
      <c r="S12" s="106"/>
      <c r="T12" s="107"/>
      <c r="U12" s="116" cm="1">
        <f t="array" ref="U12">SUM(LOOKUP(H12:T12,{0,1,2,3,4,5,6,7,8,9,10},{0,7,6,5,4,3,2,1,1,1,1}))</f>
        <v>7</v>
      </c>
    </row>
    <row r="13" spans="1:21" ht="15.75" x14ac:dyDescent="0.2">
      <c r="A13" s="290"/>
      <c r="B13" s="124" t="s">
        <v>196</v>
      </c>
      <c r="C13" s="117" t="s">
        <v>266</v>
      </c>
      <c r="D13" s="109"/>
      <c r="E13" s="114">
        <f t="shared" si="3"/>
        <v>1</v>
      </c>
      <c r="F13" s="107">
        <f t="shared" si="4"/>
        <v>7</v>
      </c>
      <c r="G13" s="279">
        <f t="shared" si="2"/>
        <v>6</v>
      </c>
      <c r="H13" s="110">
        <v>1</v>
      </c>
      <c r="I13" s="107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7"/>
      <c r="U13" s="116" cm="1">
        <f t="array" ref="U13">SUM(LOOKUP(H13:T13,{0,1,2,3,4,5,6,7,8,9,10},{0,7,6,5,4,3,2,1,1,1,1}))</f>
        <v>7</v>
      </c>
    </row>
    <row r="14" spans="1:21" ht="15.75" x14ac:dyDescent="0.2">
      <c r="A14" s="290"/>
      <c r="B14" s="118" t="s">
        <v>227</v>
      </c>
      <c r="C14" s="119" t="s">
        <v>228</v>
      </c>
      <c r="D14" s="119" t="s">
        <v>41</v>
      </c>
      <c r="E14" s="114">
        <f t="shared" si="3"/>
        <v>3</v>
      </c>
      <c r="F14" s="107">
        <f t="shared" si="4"/>
        <v>21</v>
      </c>
      <c r="G14" s="279">
        <f t="shared" si="2"/>
        <v>1</v>
      </c>
      <c r="H14" s="112"/>
      <c r="I14" s="107"/>
      <c r="J14" s="106"/>
      <c r="K14" s="106"/>
      <c r="L14" s="106"/>
      <c r="M14" s="106"/>
      <c r="N14" s="106"/>
      <c r="O14" s="106"/>
      <c r="P14" s="106">
        <v>1</v>
      </c>
      <c r="Q14" s="106">
        <v>1</v>
      </c>
      <c r="R14" s="106">
        <v>1</v>
      </c>
      <c r="S14" s="106"/>
      <c r="T14" s="107"/>
      <c r="U14" s="116" cm="1">
        <f t="array" ref="U14">SUM(LOOKUP(H14:T14,{0,1,2,3,4,5,6,7,8,9,10},{0,7,6,5,4,3,2,1,1,1,1}))</f>
        <v>21</v>
      </c>
    </row>
    <row r="15" spans="1:21" ht="15.75" x14ac:dyDescent="0.2">
      <c r="A15" s="290"/>
      <c r="B15" s="118" t="s">
        <v>308</v>
      </c>
      <c r="C15" s="119" t="s">
        <v>301</v>
      </c>
      <c r="D15" s="119"/>
      <c r="E15" s="114">
        <f t="shared" si="3"/>
        <v>1</v>
      </c>
      <c r="F15" s="107">
        <f t="shared" si="4"/>
        <v>7</v>
      </c>
      <c r="G15" s="279">
        <f t="shared" si="2"/>
        <v>6</v>
      </c>
      <c r="H15" s="112"/>
      <c r="I15" s="107"/>
      <c r="J15" s="106"/>
      <c r="K15" s="106"/>
      <c r="L15" s="106"/>
      <c r="M15" s="106"/>
      <c r="N15" s="106"/>
      <c r="O15" s="106"/>
      <c r="P15" s="106"/>
      <c r="Q15" s="106"/>
      <c r="R15" s="106">
        <v>1</v>
      </c>
      <c r="S15" s="106"/>
      <c r="T15" s="107"/>
      <c r="U15" s="116" cm="1">
        <f t="array" ref="U15">SUM(LOOKUP(H15:T15,{0,1,2,3,4,5,6,7,8,9,10},{0,7,6,5,4,3,2,1,1,1,1}))</f>
        <v>7</v>
      </c>
    </row>
    <row r="16" spans="1:21" ht="15.75" x14ac:dyDescent="0.2">
      <c r="A16" s="290"/>
      <c r="B16" s="120" t="s">
        <v>219</v>
      </c>
      <c r="C16" s="119" t="s">
        <v>220</v>
      </c>
      <c r="D16" s="119" t="s">
        <v>32</v>
      </c>
      <c r="E16" s="114">
        <f t="shared" si="3"/>
        <v>2</v>
      </c>
      <c r="F16" s="107">
        <f t="shared" si="4"/>
        <v>14</v>
      </c>
      <c r="G16" s="279">
        <f t="shared" si="2"/>
        <v>2</v>
      </c>
      <c r="H16" s="112"/>
      <c r="I16" s="107"/>
      <c r="J16" s="106">
        <v>1</v>
      </c>
      <c r="K16" s="106">
        <v>1</v>
      </c>
      <c r="L16" s="106"/>
      <c r="M16" s="106"/>
      <c r="N16" s="106"/>
      <c r="O16" s="106"/>
      <c r="P16" s="106"/>
      <c r="Q16" s="106"/>
      <c r="R16" s="106"/>
      <c r="S16" s="106"/>
      <c r="T16" s="107"/>
      <c r="U16" s="116" cm="1">
        <f t="array" ref="U16">SUM(LOOKUP(H16:T16,{0,1,2,3,4,5,6,7,8,9,10},{0,7,6,5,4,3,2,1,1,1,1}))</f>
        <v>14</v>
      </c>
    </row>
    <row r="17" spans="1:21" ht="15.75" x14ac:dyDescent="0.2">
      <c r="A17" s="290"/>
      <c r="B17" s="118" t="s">
        <v>306</v>
      </c>
      <c r="C17" s="119" t="s">
        <v>307</v>
      </c>
      <c r="D17" s="119"/>
      <c r="E17" s="114">
        <f t="shared" si="3"/>
        <v>1</v>
      </c>
      <c r="F17" s="107">
        <f t="shared" si="4"/>
        <v>7</v>
      </c>
      <c r="G17" s="279">
        <f t="shared" si="2"/>
        <v>6</v>
      </c>
      <c r="H17" s="112"/>
      <c r="I17" s="107"/>
      <c r="J17" s="106"/>
      <c r="K17" s="106"/>
      <c r="L17" s="106"/>
      <c r="M17" s="106"/>
      <c r="N17" s="106"/>
      <c r="O17" s="106"/>
      <c r="P17" s="106"/>
      <c r="Q17" s="106"/>
      <c r="R17" s="106">
        <v>1</v>
      </c>
      <c r="S17" s="106"/>
      <c r="T17" s="107"/>
      <c r="U17" s="116" cm="1">
        <f t="array" ref="U17">SUM(LOOKUP(H17:T17,{0,1,2,3,4,5,6,7,8,9,10},{0,7,6,5,4,3,2,1,1,1,1}))</f>
        <v>7</v>
      </c>
    </row>
    <row r="18" spans="1:21" ht="15.75" x14ac:dyDescent="0.2">
      <c r="A18" s="290"/>
      <c r="B18" s="118" t="s">
        <v>223</v>
      </c>
      <c r="C18" s="119" t="s">
        <v>224</v>
      </c>
      <c r="D18" s="119" t="s">
        <v>104</v>
      </c>
      <c r="E18" s="114">
        <f t="shared" si="3"/>
        <v>2</v>
      </c>
      <c r="F18" s="107">
        <f t="shared" si="4"/>
        <v>14</v>
      </c>
      <c r="G18" s="279">
        <f t="shared" si="2"/>
        <v>2</v>
      </c>
      <c r="H18" s="112"/>
      <c r="I18" s="107"/>
      <c r="J18" s="106"/>
      <c r="K18" s="106"/>
      <c r="L18" s="106"/>
      <c r="M18" s="106"/>
      <c r="N18" s="106">
        <v>1</v>
      </c>
      <c r="O18" s="106">
        <v>1</v>
      </c>
      <c r="P18" s="106"/>
      <c r="Q18" s="106"/>
      <c r="R18" s="106"/>
      <c r="S18" s="106"/>
      <c r="T18" s="107"/>
      <c r="U18" s="116" cm="1">
        <f t="array" ref="U18">SUM(LOOKUP(H18:T18,{0,1,2,3,4,5,6,7,8,9,10},{0,7,6,5,4,3,2,1,1,1,1}))</f>
        <v>14</v>
      </c>
    </row>
    <row r="19" spans="1:21" ht="15.75" x14ac:dyDescent="0.2">
      <c r="A19" s="290"/>
      <c r="B19" s="118" t="s">
        <v>269</v>
      </c>
      <c r="C19" s="119" t="s">
        <v>270</v>
      </c>
      <c r="D19" s="119"/>
      <c r="E19" s="114">
        <f t="shared" si="3"/>
        <v>1</v>
      </c>
      <c r="F19" s="107">
        <f t="shared" si="4"/>
        <v>7</v>
      </c>
      <c r="G19" s="279">
        <f t="shared" si="2"/>
        <v>6</v>
      </c>
      <c r="H19" s="112"/>
      <c r="I19" s="107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7">
        <v>1</v>
      </c>
      <c r="U19" s="116" cm="1">
        <f t="array" ref="U19">SUM(LOOKUP(H19:T19,{0,1,2,3,4,5,6,7,8,9,10},{0,7,6,5,4,3,2,1,1,1,1}))</f>
        <v>7</v>
      </c>
    </row>
    <row r="20" spans="1:21" ht="15.75" x14ac:dyDescent="0.2">
      <c r="A20" s="290"/>
      <c r="B20" s="118" t="s">
        <v>263</v>
      </c>
      <c r="C20" s="119" t="s">
        <v>264</v>
      </c>
      <c r="D20" s="119"/>
      <c r="E20" s="114">
        <f t="shared" si="3"/>
        <v>1</v>
      </c>
      <c r="F20" s="107">
        <f t="shared" si="4"/>
        <v>7</v>
      </c>
      <c r="G20" s="279">
        <f t="shared" si="2"/>
        <v>6</v>
      </c>
      <c r="H20" s="112"/>
      <c r="I20" s="107"/>
      <c r="J20" s="106"/>
      <c r="K20" s="106"/>
      <c r="L20" s="106"/>
      <c r="M20" s="106"/>
      <c r="N20" s="106"/>
      <c r="O20" s="106"/>
      <c r="P20" s="106"/>
      <c r="Q20" s="106"/>
      <c r="R20" s="106"/>
      <c r="S20" s="106">
        <v>1</v>
      </c>
      <c r="T20" s="107"/>
      <c r="U20" s="116" cm="1">
        <f t="array" ref="U20">SUM(LOOKUP(H20:T20,{0,1,2,3,4,5,6,7,8,9,10},{0,7,6,5,4,3,2,1,1,1,1}))</f>
        <v>7</v>
      </c>
    </row>
    <row r="21" spans="1:21" ht="15.75" x14ac:dyDescent="0.2">
      <c r="A21" s="290"/>
      <c r="B21" s="120" t="s">
        <v>225</v>
      </c>
      <c r="C21" s="119" t="s">
        <v>226</v>
      </c>
      <c r="D21" s="119" t="s">
        <v>113</v>
      </c>
      <c r="E21" s="114">
        <f t="shared" si="3"/>
        <v>2</v>
      </c>
      <c r="F21" s="107">
        <f t="shared" si="4"/>
        <v>12</v>
      </c>
      <c r="G21" s="279">
        <f t="shared" si="2"/>
        <v>5</v>
      </c>
      <c r="H21" s="112"/>
      <c r="I21" s="107"/>
      <c r="J21" s="106"/>
      <c r="K21" s="106"/>
      <c r="L21" s="106"/>
      <c r="M21" s="106"/>
      <c r="N21" s="106">
        <v>2</v>
      </c>
      <c r="O21" s="106">
        <v>2</v>
      </c>
      <c r="P21" s="106"/>
      <c r="Q21" s="106"/>
      <c r="R21" s="106"/>
      <c r="S21" s="106"/>
      <c r="T21" s="107"/>
      <c r="U21" s="116" cm="1">
        <f t="array" ref="U21">SUM(LOOKUP(H21:T21,{0,1,2,3,4,5,6,7,8,9,10},{0,7,6,5,4,3,2,1,1,1,1}))</f>
        <v>12</v>
      </c>
    </row>
    <row r="22" spans="1:21" ht="15" x14ac:dyDescent="0.2">
      <c r="A22" s="290"/>
      <c r="B22" s="121"/>
      <c r="C22" s="122"/>
      <c r="D22" s="122"/>
      <c r="E22" s="114"/>
      <c r="F22" s="107"/>
      <c r="G22" s="115"/>
      <c r="H22" s="110"/>
      <c r="I22" s="107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7"/>
      <c r="U22" s="116" cm="1">
        <f t="array" ref="U22">SUM(LOOKUP(H22:T22,{0,1,2,3,4,5,6,7,8,9,10},{0,7,6,5,4,3,2,1,1,1,1}))</f>
        <v>0</v>
      </c>
    </row>
    <row r="23" spans="1:21" ht="15" x14ac:dyDescent="0.2">
      <c r="A23" s="290"/>
      <c r="B23" s="121"/>
      <c r="C23" s="122"/>
      <c r="D23" s="122"/>
      <c r="E23" s="114"/>
      <c r="F23" s="107"/>
      <c r="G23" s="115"/>
      <c r="H23" s="105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7"/>
      <c r="U23" s="116" cm="1">
        <f t="array" ref="U23">SUM(LOOKUP(H23:T23,{0,1,2,3,4,5,6,7,8,9,10},{0,7,6,5,4,3,2,1,1,1,1}))</f>
        <v>0</v>
      </c>
    </row>
    <row r="24" spans="1:21" x14ac:dyDescent="0.2">
      <c r="A24" s="290"/>
      <c r="B24" s="7"/>
      <c r="C24" s="7"/>
      <c r="D24" s="7"/>
      <c r="E24" s="7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</sheetData>
  <mergeCells count="17">
    <mergeCell ref="C7:C8"/>
    <mergeCell ref="D7:D8"/>
    <mergeCell ref="E7:E8"/>
    <mergeCell ref="F7:F8"/>
    <mergeCell ref="I5:I6"/>
    <mergeCell ref="A5:A24"/>
    <mergeCell ref="B5:B6"/>
    <mergeCell ref="C5:C6"/>
    <mergeCell ref="D5:D6"/>
    <mergeCell ref="I7:I8"/>
    <mergeCell ref="G7:G8"/>
    <mergeCell ref="H7:H8"/>
    <mergeCell ref="E5:E6"/>
    <mergeCell ref="F5:F6"/>
    <mergeCell ref="G5:G6"/>
    <mergeCell ref="H5:H6"/>
    <mergeCell ref="B7:B8"/>
  </mergeCells>
  <conditionalFormatting sqref="C5:C23">
    <cfRule type="duplicateValues" dxfId="22" priority="277"/>
  </conditionalFormatting>
  <conditionalFormatting sqref="C23">
    <cfRule type="duplicateValues" dxfId="21" priority="278"/>
  </conditionalFormatting>
  <conditionalFormatting sqref="H10:T23">
    <cfRule type="cellIs" dxfId="20" priority="1" operator="lessThan">
      <formula>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0A011-CFB1-41B3-830B-0AA640C9FF53}">
  <sheetPr>
    <tabColor rgb="FFC00000"/>
    <pageSetUpPr fitToPage="1"/>
  </sheetPr>
  <dimension ref="A1:T109"/>
  <sheetViews>
    <sheetView zoomScaleNormal="100" zoomScaleSheetLayoutView="90" workbookViewId="0">
      <selection activeCell="C21" sqref="C21"/>
    </sheetView>
  </sheetViews>
  <sheetFormatPr defaultColWidth="14.42578125" defaultRowHeight="12.75" x14ac:dyDescent="0.2"/>
  <cols>
    <col min="1" max="1" width="3.7109375" style="3" bestFit="1" customWidth="1"/>
    <col min="2" max="2" width="17.28515625" style="4" bestFit="1" customWidth="1"/>
    <col min="3" max="3" width="24.85546875" style="4" bestFit="1" customWidth="1"/>
    <col min="4" max="4" width="24.85546875" style="4" customWidth="1"/>
    <col min="5" max="5" width="29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11" style="1" bestFit="1" customWidth="1"/>
    <col min="11" max="11" width="10.42578125" style="1" customWidth="1"/>
    <col min="12" max="12" width="10.85546875" style="1" customWidth="1"/>
    <col min="13" max="13" width="13.85546875" style="1" customWidth="1"/>
    <col min="14" max="14" width="10.42578125" style="1" customWidth="1"/>
    <col min="15" max="16" width="13.42578125" style="1" customWidth="1"/>
    <col min="17" max="17" width="9.7109375" style="1" customWidth="1"/>
    <col min="18" max="18" width="9.42578125" style="3" customWidth="1"/>
    <col min="19" max="19" width="4.85546875" style="3" customWidth="1"/>
    <col min="20" max="16384" width="14.42578125" style="3"/>
  </cols>
  <sheetData>
    <row r="1" spans="1:20" ht="23.25" x14ac:dyDescent="0.35">
      <c r="A1" s="69"/>
      <c r="B1" s="70"/>
      <c r="C1" s="70"/>
      <c r="D1" s="70"/>
      <c r="E1" s="70"/>
      <c r="F1" s="69"/>
      <c r="G1" s="72"/>
      <c r="H1" s="100"/>
      <c r="I1" s="101"/>
      <c r="J1" s="101" t="s">
        <v>272</v>
      </c>
      <c r="K1" s="101"/>
      <c r="L1" s="100"/>
      <c r="M1" s="72"/>
      <c r="N1" s="72"/>
      <c r="O1" s="72"/>
      <c r="P1" s="72"/>
      <c r="Q1" s="72"/>
      <c r="R1" s="69"/>
      <c r="S1" s="69"/>
      <c r="T1" s="69"/>
    </row>
    <row r="2" spans="1:20" ht="23.25" x14ac:dyDescent="0.35">
      <c r="A2" s="69"/>
      <c r="B2" s="70"/>
      <c r="C2" s="70"/>
      <c r="D2" s="70"/>
      <c r="E2" s="70"/>
      <c r="F2" s="69"/>
      <c r="G2" s="72"/>
      <c r="H2" s="100"/>
      <c r="I2" s="101"/>
      <c r="J2" s="101" t="s">
        <v>273</v>
      </c>
      <c r="K2" s="101"/>
      <c r="L2" s="100"/>
      <c r="M2" s="72"/>
      <c r="N2" s="72"/>
      <c r="O2" s="72"/>
      <c r="P2" s="72"/>
      <c r="Q2" s="72"/>
      <c r="R2" s="69"/>
      <c r="S2" s="69"/>
      <c r="T2" s="69"/>
    </row>
    <row r="3" spans="1:20" ht="23.25" x14ac:dyDescent="0.35">
      <c r="A3" s="69"/>
      <c r="B3" s="70"/>
      <c r="C3" s="70"/>
      <c r="D3" s="70"/>
      <c r="E3" s="70"/>
      <c r="F3" s="69"/>
      <c r="G3" s="72"/>
      <c r="H3" s="100"/>
      <c r="I3" s="101"/>
      <c r="J3" s="101" t="s">
        <v>274</v>
      </c>
      <c r="K3" s="101"/>
      <c r="L3" s="100"/>
      <c r="M3" s="72"/>
      <c r="N3" s="72"/>
      <c r="O3" s="72"/>
      <c r="P3" s="72"/>
      <c r="Q3" s="72"/>
      <c r="R3" s="69"/>
      <c r="S3" s="69"/>
      <c r="T3" s="69"/>
    </row>
    <row r="4" spans="1:20" ht="13.5" thickBot="1" x14ac:dyDescent="0.25">
      <c r="A4" s="69"/>
      <c r="B4" s="70"/>
      <c r="C4" s="70"/>
      <c r="D4" s="70"/>
      <c r="E4" s="70"/>
      <c r="F4" s="69"/>
      <c r="G4" s="69"/>
      <c r="H4" s="71"/>
      <c r="I4" s="72"/>
      <c r="J4" s="72"/>
      <c r="K4" s="72"/>
      <c r="L4" s="72"/>
      <c r="M4" s="72"/>
      <c r="N4" s="72"/>
      <c r="O4" s="72"/>
      <c r="P4" s="72"/>
      <c r="Q4" s="72"/>
      <c r="R4" s="69"/>
      <c r="S4" s="69"/>
      <c r="T4" s="69"/>
    </row>
    <row r="5" spans="1:20" s="2" customFormat="1" ht="12.75" customHeight="1" x14ac:dyDescent="0.2">
      <c r="A5" s="310" t="s">
        <v>22</v>
      </c>
      <c r="B5" s="304"/>
      <c r="C5" s="304"/>
      <c r="D5" s="94"/>
      <c r="E5" s="304"/>
      <c r="F5" s="313" t="s">
        <v>13</v>
      </c>
      <c r="G5" s="304" t="s">
        <v>271</v>
      </c>
      <c r="H5" s="305" t="s">
        <v>1</v>
      </c>
      <c r="I5" s="304" t="s">
        <v>9</v>
      </c>
      <c r="J5" s="308" t="s">
        <v>182</v>
      </c>
      <c r="K5" s="302" t="s">
        <v>26</v>
      </c>
      <c r="L5" s="97" t="s">
        <v>24</v>
      </c>
      <c r="M5" s="97" t="s">
        <v>24</v>
      </c>
      <c r="N5" s="97" t="s">
        <v>24</v>
      </c>
      <c r="O5" s="97" t="s">
        <v>24</v>
      </c>
      <c r="P5" s="97" t="s">
        <v>215</v>
      </c>
      <c r="Q5" s="97" t="s">
        <v>25</v>
      </c>
      <c r="R5" s="94"/>
      <c r="S5" s="47"/>
      <c r="T5" s="84"/>
    </row>
    <row r="6" spans="1:20" s="2" customFormat="1" ht="12.75" customHeight="1" x14ac:dyDescent="0.2">
      <c r="A6" s="311"/>
      <c r="B6" s="300"/>
      <c r="C6" s="300"/>
      <c r="D6" s="95"/>
      <c r="E6" s="300"/>
      <c r="F6" s="314"/>
      <c r="G6" s="300"/>
      <c r="H6" s="306"/>
      <c r="I6" s="300"/>
      <c r="J6" s="309"/>
      <c r="K6" s="303"/>
      <c r="L6" s="98"/>
      <c r="M6" s="98"/>
      <c r="N6" s="98"/>
      <c r="O6" s="98"/>
      <c r="P6" s="98"/>
      <c r="Q6" s="98"/>
      <c r="R6" s="95"/>
      <c r="S6" s="48"/>
      <c r="T6" s="84"/>
    </row>
    <row r="7" spans="1:20" s="2" customFormat="1" ht="12.75" customHeight="1" x14ac:dyDescent="0.2">
      <c r="A7" s="311"/>
      <c r="B7" s="300" t="s">
        <v>2</v>
      </c>
      <c r="C7" s="300" t="s">
        <v>3</v>
      </c>
      <c r="D7" s="95" t="s">
        <v>310</v>
      </c>
      <c r="E7" s="300" t="s">
        <v>6</v>
      </c>
      <c r="F7" s="314" t="s">
        <v>0</v>
      </c>
      <c r="G7" s="300" t="s">
        <v>12</v>
      </c>
      <c r="H7" s="306" t="s">
        <v>4</v>
      </c>
      <c r="I7" s="300" t="s">
        <v>8</v>
      </c>
      <c r="J7" s="307">
        <v>45689</v>
      </c>
      <c r="K7" s="301">
        <v>45703</v>
      </c>
      <c r="L7" s="99">
        <v>45745</v>
      </c>
      <c r="M7" s="99">
        <v>45745</v>
      </c>
      <c r="N7" s="99">
        <v>45745</v>
      </c>
      <c r="O7" s="99">
        <v>45745</v>
      </c>
      <c r="P7" s="99"/>
      <c r="Q7" s="99">
        <v>45906</v>
      </c>
      <c r="R7" s="95" t="s">
        <v>192</v>
      </c>
      <c r="S7" s="48"/>
      <c r="T7" s="84"/>
    </row>
    <row r="8" spans="1:20" s="1" customFormat="1" ht="12.75" customHeight="1" x14ac:dyDescent="0.2">
      <c r="A8" s="311"/>
      <c r="B8" s="300" t="s">
        <v>2</v>
      </c>
      <c r="C8" s="300"/>
      <c r="D8" s="95"/>
      <c r="E8" s="300"/>
      <c r="F8" s="314"/>
      <c r="G8" s="300"/>
      <c r="H8" s="306"/>
      <c r="I8" s="300"/>
      <c r="J8" s="307"/>
      <c r="K8" s="301"/>
      <c r="L8" s="99"/>
      <c r="M8" s="99" t="s">
        <v>229</v>
      </c>
      <c r="N8" s="99"/>
      <c r="O8" s="99" t="s">
        <v>229</v>
      </c>
      <c r="P8" s="99"/>
      <c r="Q8" s="99"/>
      <c r="R8" s="96" t="s">
        <v>4</v>
      </c>
      <c r="S8" s="85"/>
      <c r="T8" s="72"/>
    </row>
    <row r="9" spans="1:20" s="1" customFormat="1" ht="16.5" thickBot="1" x14ac:dyDescent="0.25">
      <c r="A9" s="311"/>
      <c r="B9" s="142" t="s">
        <v>14</v>
      </c>
      <c r="C9" s="142" t="s">
        <v>15</v>
      </c>
      <c r="D9" s="142"/>
      <c r="E9" s="142" t="s">
        <v>6</v>
      </c>
      <c r="F9" s="86" t="s">
        <v>0</v>
      </c>
      <c r="G9" s="142" t="s">
        <v>10</v>
      </c>
      <c r="H9" s="143" t="s">
        <v>4</v>
      </c>
      <c r="I9" s="142" t="s">
        <v>5</v>
      </c>
      <c r="J9" s="144" t="s">
        <v>19</v>
      </c>
      <c r="K9" s="145" t="s">
        <v>19</v>
      </c>
      <c r="L9" s="145" t="s">
        <v>19</v>
      </c>
      <c r="M9" s="145" t="s">
        <v>19</v>
      </c>
      <c r="N9" s="145" t="s">
        <v>218</v>
      </c>
      <c r="O9" s="145" t="s">
        <v>218</v>
      </c>
      <c r="P9" s="145" t="s">
        <v>19</v>
      </c>
      <c r="Q9" s="145" t="s">
        <v>19</v>
      </c>
      <c r="R9" s="96"/>
      <c r="S9" s="85"/>
      <c r="T9" s="72"/>
    </row>
    <row r="10" spans="1:20" s="2" customFormat="1" ht="15" x14ac:dyDescent="0.2">
      <c r="A10" s="311"/>
      <c r="B10" s="146"/>
      <c r="C10" s="147"/>
      <c r="D10" s="147"/>
      <c r="E10" s="147"/>
      <c r="F10" s="148"/>
      <c r="G10" s="146"/>
      <c r="H10" s="147"/>
      <c r="I10" s="149"/>
      <c r="J10" s="150"/>
      <c r="K10" s="147"/>
      <c r="L10" s="147"/>
      <c r="M10" s="147"/>
      <c r="N10" s="147"/>
      <c r="O10" s="151"/>
      <c r="P10" s="151"/>
      <c r="Q10" s="151"/>
      <c r="R10" s="152" cm="1">
        <f t="array" ref="R10">SUM(LOOKUP(J10:Q10,{0,1,2,3,4,5,6,7,8,9,10},{0,7,6,5,4,3,2,1,1,1,1}))</f>
        <v>0</v>
      </c>
      <c r="S10" s="48"/>
      <c r="T10" s="84"/>
    </row>
    <row r="11" spans="1:20" s="2" customFormat="1" ht="15.75" x14ac:dyDescent="0.2">
      <c r="A11" s="311"/>
      <c r="B11" s="153" t="s">
        <v>177</v>
      </c>
      <c r="C11" s="125" t="s">
        <v>296</v>
      </c>
      <c r="D11" s="125" t="s">
        <v>296</v>
      </c>
      <c r="E11" s="125" t="s">
        <v>182</v>
      </c>
      <c r="F11" s="134">
        <v>23</v>
      </c>
      <c r="G11" s="126">
        <f>COUNTIF(J11:Q11,"&gt;0")</f>
        <v>6</v>
      </c>
      <c r="H11" s="127">
        <f t="shared" ref="H11:H15" si="0">R11</f>
        <v>35</v>
      </c>
      <c r="I11" s="280">
        <f>RANK(H11,$H$11:$H$25)</f>
        <v>2</v>
      </c>
      <c r="J11" s="135">
        <v>2</v>
      </c>
      <c r="K11" s="127">
        <v>3</v>
      </c>
      <c r="L11" s="127">
        <v>2</v>
      </c>
      <c r="M11" s="127">
        <v>2</v>
      </c>
      <c r="N11" s="127"/>
      <c r="O11" s="127"/>
      <c r="P11" s="127">
        <v>1</v>
      </c>
      <c r="Q11" s="127">
        <v>3</v>
      </c>
      <c r="R11" s="116" cm="1">
        <f t="array" ref="R11">SUM(LOOKUP(J11:Q11,{0,1,2,3,4,5,6,7,8,9,10},{0,7,6,5,4,3,2,1,1,1,1}))</f>
        <v>35</v>
      </c>
      <c r="S11" s="48"/>
      <c r="T11" s="84"/>
    </row>
    <row r="12" spans="1:20" s="2" customFormat="1" ht="15.75" x14ac:dyDescent="0.2">
      <c r="A12" s="311"/>
      <c r="B12" s="154" t="s">
        <v>180</v>
      </c>
      <c r="C12" s="131" t="s">
        <v>181</v>
      </c>
      <c r="D12" s="131"/>
      <c r="E12" s="131" t="s">
        <v>32</v>
      </c>
      <c r="F12" s="134">
        <v>17</v>
      </c>
      <c r="G12" s="126">
        <f>COUNTIF(J12:Q12,"&gt;0")</f>
        <v>3</v>
      </c>
      <c r="H12" s="127">
        <f t="shared" si="0"/>
        <v>19</v>
      </c>
      <c r="I12" s="280">
        <f>RANK(H12,$H$11:$H$25)</f>
        <v>4</v>
      </c>
      <c r="J12" s="135"/>
      <c r="K12" s="127"/>
      <c r="L12" s="127"/>
      <c r="M12" s="127"/>
      <c r="N12" s="127">
        <v>1</v>
      </c>
      <c r="O12" s="127">
        <v>1</v>
      </c>
      <c r="P12" s="127">
        <v>3</v>
      </c>
      <c r="Q12" s="127"/>
      <c r="R12" s="116" cm="1">
        <f t="array" ref="R12">SUM(LOOKUP(J12:Q12,{0,1,2,3,4,5,6,7,8,9,10},{0,7,6,5,4,3,2,1,1,1,1}))</f>
        <v>19</v>
      </c>
      <c r="S12" s="48"/>
      <c r="T12" s="84"/>
    </row>
    <row r="13" spans="1:20" s="2" customFormat="1" ht="15.75" x14ac:dyDescent="0.2">
      <c r="A13" s="311"/>
      <c r="B13" s="155" t="s">
        <v>162</v>
      </c>
      <c r="C13" s="132" t="s">
        <v>163</v>
      </c>
      <c r="D13" s="132"/>
      <c r="E13" s="132" t="s">
        <v>32</v>
      </c>
      <c r="F13" s="134">
        <v>17</v>
      </c>
      <c r="G13" s="126">
        <f>COUNTIF(J13:Q13,"&gt;0")</f>
        <v>1</v>
      </c>
      <c r="H13" s="127">
        <f t="shared" ref="H13" si="1">R13</f>
        <v>7</v>
      </c>
      <c r="I13" s="280">
        <f>RANK(H13,$H$11:$H$25)</f>
        <v>5</v>
      </c>
      <c r="J13" s="136"/>
      <c r="K13" s="129"/>
      <c r="L13" s="129"/>
      <c r="M13" s="129"/>
      <c r="N13" s="129"/>
      <c r="O13" s="129"/>
      <c r="P13" s="129"/>
      <c r="Q13" s="129">
        <v>1</v>
      </c>
      <c r="R13" s="116" cm="1">
        <f t="array" ref="R13">SUM(LOOKUP(J13:Q13,{0,1,2,3,4,5,6,7,8,9,10},{0,7,6,5,4,3,2,1,1,1,1}))</f>
        <v>7</v>
      </c>
      <c r="S13" s="48"/>
      <c r="T13" s="84"/>
    </row>
    <row r="14" spans="1:20" s="2" customFormat="1" ht="15.75" x14ac:dyDescent="0.2">
      <c r="A14" s="311"/>
      <c r="B14" s="156" t="s">
        <v>176</v>
      </c>
      <c r="C14" s="130" t="s">
        <v>297</v>
      </c>
      <c r="D14" s="130" t="s">
        <v>297</v>
      </c>
      <c r="E14" s="130" t="s">
        <v>182</v>
      </c>
      <c r="F14" s="134">
        <v>22</v>
      </c>
      <c r="G14" s="128">
        <v>3</v>
      </c>
      <c r="H14" s="127">
        <f t="shared" si="0"/>
        <v>38</v>
      </c>
      <c r="I14" s="281">
        <f>RANK(H14,$H$11:$H$25)</f>
        <v>1</v>
      </c>
      <c r="J14" s="136">
        <v>1</v>
      </c>
      <c r="K14" s="129">
        <v>1</v>
      </c>
      <c r="L14" s="129">
        <v>1</v>
      </c>
      <c r="M14" s="129">
        <v>1</v>
      </c>
      <c r="N14" s="129"/>
      <c r="O14" s="129"/>
      <c r="P14" s="129">
        <v>4</v>
      </c>
      <c r="Q14" s="129">
        <v>2</v>
      </c>
      <c r="R14" s="116" cm="1">
        <f t="array" ref="R14">SUM(LOOKUP(J14:Q14,{0,1,2,3,4,5,6,7,8,9,10},{0,7,6,5,4,3,2,1,1,1,1}))</f>
        <v>38</v>
      </c>
      <c r="S14" s="48"/>
      <c r="T14" s="84"/>
    </row>
    <row r="15" spans="1:20" s="2" customFormat="1" ht="15.75" x14ac:dyDescent="0.2">
      <c r="A15" s="311"/>
      <c r="B15" s="153" t="s">
        <v>178</v>
      </c>
      <c r="C15" s="125" t="s">
        <v>179</v>
      </c>
      <c r="D15" s="125"/>
      <c r="E15" s="133" t="s">
        <v>215</v>
      </c>
      <c r="F15" s="134">
        <v>13</v>
      </c>
      <c r="G15" s="126">
        <f>COUNTIF(J15:Q15,"&gt;0")</f>
        <v>4</v>
      </c>
      <c r="H15" s="127">
        <f t="shared" si="0"/>
        <v>26</v>
      </c>
      <c r="I15" s="280">
        <f>RANK(H15,$H$11:$H$25)</f>
        <v>3</v>
      </c>
      <c r="J15" s="135"/>
      <c r="K15" s="127">
        <v>2</v>
      </c>
      <c r="L15" s="127">
        <v>1</v>
      </c>
      <c r="M15" s="127">
        <v>1</v>
      </c>
      <c r="N15" s="127"/>
      <c r="O15" s="127"/>
      <c r="P15" s="127">
        <v>2</v>
      </c>
      <c r="Q15" s="127"/>
      <c r="R15" s="116" cm="1">
        <f t="array" ref="R15">SUM(LOOKUP(J15:Q15,{0,1,2,3,4,5,6,7,8,9,10},{0,7,6,5,4,3,2,1,1,1,1}))</f>
        <v>26</v>
      </c>
      <c r="S15" s="48"/>
      <c r="T15" s="84"/>
    </row>
    <row r="16" spans="1:20" s="2" customFormat="1" ht="15" x14ac:dyDescent="0.2">
      <c r="A16" s="311"/>
      <c r="B16" s="34"/>
      <c r="C16" s="35"/>
      <c r="D16" s="35"/>
      <c r="E16" s="35"/>
      <c r="F16" s="39"/>
      <c r="G16" s="137"/>
      <c r="H16" s="15"/>
      <c r="I16" s="138"/>
      <c r="J16" s="22"/>
      <c r="K16" s="16"/>
      <c r="L16" s="16"/>
      <c r="M16" s="16"/>
      <c r="N16" s="16"/>
      <c r="O16" s="16"/>
      <c r="P16" s="16"/>
      <c r="Q16" s="16"/>
      <c r="R16" s="64"/>
      <c r="S16" s="48"/>
      <c r="T16" s="84"/>
    </row>
    <row r="17" spans="1:20" ht="15" x14ac:dyDescent="0.2">
      <c r="A17" s="311"/>
      <c r="B17" s="14"/>
      <c r="C17" s="17"/>
      <c r="D17" s="17"/>
      <c r="E17" s="17"/>
      <c r="F17" s="40"/>
      <c r="G17" s="137"/>
      <c r="H17" s="15"/>
      <c r="I17" s="138"/>
      <c r="J17" s="22"/>
      <c r="K17" s="16"/>
      <c r="L17" s="16"/>
      <c r="M17" s="16"/>
      <c r="N17" s="16"/>
      <c r="O17" s="16"/>
      <c r="P17" s="16"/>
      <c r="Q17" s="16"/>
      <c r="R17" s="64"/>
      <c r="S17" s="87"/>
      <c r="T17" s="69"/>
    </row>
    <row r="18" spans="1:20" ht="15" x14ac:dyDescent="0.2">
      <c r="A18" s="311"/>
      <c r="B18" s="14"/>
      <c r="C18" s="17"/>
      <c r="D18" s="17"/>
      <c r="E18" s="17"/>
      <c r="F18" s="40"/>
      <c r="G18" s="137"/>
      <c r="H18" s="15"/>
      <c r="I18" s="138"/>
      <c r="J18" s="22"/>
      <c r="K18" s="16"/>
      <c r="L18" s="16"/>
      <c r="M18" s="16"/>
      <c r="N18" s="16"/>
      <c r="O18" s="16"/>
      <c r="P18" s="16"/>
      <c r="Q18" s="16"/>
      <c r="R18" s="53" cm="1">
        <f t="array" ref="R18">SUM(LOOKUP(J18:Q18,{0,1,2,3,4,5,6,7,8,9,10},{0,7,6,5,4,3,2,1,1,1,1}))</f>
        <v>0</v>
      </c>
      <c r="S18" s="87"/>
      <c r="T18" s="69"/>
    </row>
    <row r="19" spans="1:20" ht="15" x14ac:dyDescent="0.2">
      <c r="A19" s="311"/>
      <c r="B19" s="14"/>
      <c r="C19" s="17"/>
      <c r="D19" s="17"/>
      <c r="E19" s="17"/>
      <c r="F19" s="40"/>
      <c r="G19" s="137"/>
      <c r="H19" s="15"/>
      <c r="I19" s="138"/>
      <c r="J19" s="22"/>
      <c r="K19" s="16"/>
      <c r="L19" s="16"/>
      <c r="M19" s="16"/>
      <c r="N19" s="16"/>
      <c r="O19" s="16"/>
      <c r="P19" s="16"/>
      <c r="Q19" s="16"/>
      <c r="R19" s="53" cm="1">
        <f t="array" ref="R19">SUM(LOOKUP(J19:Q19,{0,1,2,3,4,5,6,7,8,9,10},{0,7,6,5,4,3,2,1,1,1,1}))</f>
        <v>0</v>
      </c>
      <c r="S19" s="87"/>
      <c r="T19" s="69"/>
    </row>
    <row r="20" spans="1:20" ht="15" x14ac:dyDescent="0.2">
      <c r="A20" s="311"/>
      <c r="B20" s="14"/>
      <c r="C20" s="17"/>
      <c r="D20" s="17"/>
      <c r="E20" s="17"/>
      <c r="F20" s="40"/>
      <c r="G20" s="137"/>
      <c r="H20" s="15"/>
      <c r="I20" s="138"/>
      <c r="J20" s="22"/>
      <c r="K20" s="16"/>
      <c r="L20" s="16"/>
      <c r="M20" s="16"/>
      <c r="N20" s="16"/>
      <c r="O20" s="16"/>
      <c r="P20" s="16"/>
      <c r="Q20" s="16"/>
      <c r="R20" s="53"/>
      <c r="S20" s="87"/>
      <c r="T20" s="69"/>
    </row>
    <row r="21" spans="1:20" ht="15" x14ac:dyDescent="0.2">
      <c r="A21" s="311"/>
      <c r="B21" s="14"/>
      <c r="C21" s="17"/>
      <c r="D21" s="17"/>
      <c r="E21" s="17"/>
      <c r="F21" s="40"/>
      <c r="G21" s="137"/>
      <c r="H21" s="15"/>
      <c r="I21" s="138"/>
      <c r="J21" s="22"/>
      <c r="K21" s="16"/>
      <c r="L21" s="16"/>
      <c r="M21" s="16"/>
      <c r="N21" s="16"/>
      <c r="O21" s="16"/>
      <c r="P21" s="16"/>
      <c r="Q21" s="16"/>
      <c r="R21" s="53" cm="1">
        <f t="array" ref="R21">SUM(LOOKUP(J21:Q21,{0,1,2,3,4,5,6,7,8,9,10},{0,7,6,5,4,3,2,1,1,1,1}))</f>
        <v>0</v>
      </c>
      <c r="S21" s="87"/>
      <c r="T21" s="69"/>
    </row>
    <row r="22" spans="1:20" ht="15" x14ac:dyDescent="0.2">
      <c r="A22" s="311"/>
      <c r="B22" s="14"/>
      <c r="C22" s="17"/>
      <c r="D22" s="17"/>
      <c r="E22" s="17"/>
      <c r="F22" s="40"/>
      <c r="G22" s="137"/>
      <c r="H22" s="15"/>
      <c r="I22" s="138"/>
      <c r="J22" s="22"/>
      <c r="K22" s="16"/>
      <c r="L22" s="16"/>
      <c r="M22" s="16"/>
      <c r="N22" s="16"/>
      <c r="O22" s="16"/>
      <c r="P22" s="16"/>
      <c r="Q22" s="16"/>
      <c r="R22" s="53" cm="1">
        <f t="array" ref="R22">SUM(LOOKUP(J22:Q22,{0,1,2,3,4,5,6,7,8,9,10},{0,7,6,5,4,3,2,1,1,1,1}))</f>
        <v>0</v>
      </c>
      <c r="S22" s="87"/>
      <c r="T22" s="69"/>
    </row>
    <row r="23" spans="1:20" ht="15" x14ac:dyDescent="0.2">
      <c r="A23" s="311"/>
      <c r="B23" s="14"/>
      <c r="C23" s="17"/>
      <c r="D23" s="17"/>
      <c r="E23" s="17"/>
      <c r="F23" s="40"/>
      <c r="G23" s="137"/>
      <c r="H23" s="15"/>
      <c r="I23" s="138"/>
      <c r="J23" s="22"/>
      <c r="K23" s="16"/>
      <c r="L23" s="16"/>
      <c r="M23" s="16"/>
      <c r="N23" s="16"/>
      <c r="O23" s="16"/>
      <c r="P23" s="16"/>
      <c r="Q23" s="16"/>
      <c r="R23" s="53" cm="1">
        <f t="array" ref="R23">SUM(LOOKUP(J23:Q23,{0,1,2,3,4,5,6,7,8,9,10},{0,7,6,5,4,3,2,1,1,1,1}))</f>
        <v>0</v>
      </c>
      <c r="S23" s="87"/>
      <c r="T23" s="69"/>
    </row>
    <row r="24" spans="1:20" ht="15.75" thickBot="1" x14ac:dyDescent="0.25">
      <c r="A24" s="311"/>
      <c r="B24" s="18"/>
      <c r="C24" s="19"/>
      <c r="D24" s="19"/>
      <c r="E24" s="19"/>
      <c r="F24" s="157"/>
      <c r="G24" s="139"/>
      <c r="H24" s="140"/>
      <c r="I24" s="141"/>
      <c r="J24" s="23"/>
      <c r="K24" s="20"/>
      <c r="L24" s="20"/>
      <c r="M24" s="20"/>
      <c r="N24" s="20"/>
      <c r="O24" s="20"/>
      <c r="P24" s="20"/>
      <c r="Q24" s="20"/>
      <c r="R24" s="58" cm="1">
        <f t="array" ref="R24">SUM(LOOKUP(J24:Q24,{0,1,2,3,4,5,6,7,8,9,10},{0,7,6,5,4,3,2,1,1,1,1}))</f>
        <v>0</v>
      </c>
      <c r="S24" s="87"/>
      <c r="T24" s="69"/>
    </row>
    <row r="25" spans="1:20" ht="16.5" thickBot="1" x14ac:dyDescent="0.25">
      <c r="A25" s="312"/>
      <c r="B25" s="88" t="s">
        <v>7</v>
      </c>
      <c r="C25" s="88"/>
      <c r="D25" s="88"/>
      <c r="E25" s="88" t="s">
        <v>7</v>
      </c>
      <c r="F25" s="89"/>
      <c r="G25" s="90"/>
      <c r="H25" s="90"/>
      <c r="I25" s="90"/>
      <c r="J25" s="91"/>
      <c r="K25" s="91"/>
      <c r="L25" s="91"/>
      <c r="M25" s="91"/>
      <c r="N25" s="91"/>
      <c r="O25" s="91"/>
      <c r="P25" s="91"/>
      <c r="Q25" s="91"/>
      <c r="R25" s="92"/>
      <c r="S25" s="93"/>
      <c r="T25" s="69"/>
    </row>
    <row r="26" spans="1:20" ht="15" x14ac:dyDescent="0.2">
      <c r="A26" s="69"/>
      <c r="B26" s="70"/>
      <c r="C26" s="70"/>
      <c r="D26" s="70"/>
      <c r="E26" s="70"/>
      <c r="F26" s="69"/>
      <c r="G26" s="69"/>
      <c r="H26" s="71"/>
      <c r="I26" s="72"/>
      <c r="J26" s="72"/>
      <c r="K26" s="72"/>
      <c r="L26" s="72"/>
      <c r="M26" s="72"/>
      <c r="N26" s="72"/>
      <c r="O26" s="72"/>
      <c r="P26" s="72"/>
      <c r="Q26" s="72"/>
      <c r="R26" s="83"/>
      <c r="S26" s="69"/>
      <c r="T26" s="69"/>
    </row>
    <row r="27" spans="1:20" x14ac:dyDescent="0.2">
      <c r="A27" s="69"/>
      <c r="B27" s="82"/>
      <c r="C27" s="70"/>
      <c r="D27" s="70"/>
      <c r="E27" s="70"/>
      <c r="F27" s="69"/>
      <c r="G27" s="69"/>
      <c r="H27" s="71"/>
      <c r="I27" s="72"/>
      <c r="J27" s="72"/>
      <c r="K27" s="72"/>
      <c r="L27" s="72"/>
      <c r="M27" s="72"/>
      <c r="N27" s="72"/>
      <c r="O27" s="72"/>
      <c r="P27" s="72"/>
      <c r="Q27" s="72"/>
      <c r="R27" s="69"/>
      <c r="S27" s="69"/>
      <c r="T27" s="69"/>
    </row>
    <row r="28" spans="1:20" x14ac:dyDescent="0.2">
      <c r="A28" s="69"/>
      <c r="B28" s="82"/>
      <c r="C28" s="70"/>
      <c r="D28" s="70"/>
      <c r="E28" s="70"/>
      <c r="F28" s="69"/>
      <c r="G28" s="69"/>
      <c r="H28" s="71"/>
      <c r="I28" s="72"/>
      <c r="J28" s="72"/>
      <c r="K28" s="72"/>
      <c r="L28" s="72"/>
      <c r="M28" s="72"/>
      <c r="N28" s="72"/>
      <c r="O28" s="72"/>
      <c r="P28" s="72"/>
      <c r="Q28" s="72"/>
      <c r="R28" s="69"/>
      <c r="S28" s="69"/>
      <c r="T28" s="69"/>
    </row>
    <row r="29" spans="1:20" x14ac:dyDescent="0.2">
      <c r="A29" s="69"/>
      <c r="B29" s="82"/>
      <c r="C29" s="70"/>
      <c r="D29" s="70"/>
      <c r="E29" s="70"/>
      <c r="F29" s="69"/>
      <c r="G29" s="69"/>
      <c r="H29" s="71"/>
      <c r="I29" s="72"/>
      <c r="J29" s="72"/>
      <c r="K29" s="72"/>
      <c r="L29" s="72"/>
      <c r="M29" s="72"/>
      <c r="N29" s="72"/>
      <c r="O29" s="72"/>
      <c r="P29" s="72"/>
      <c r="Q29" s="72"/>
      <c r="R29" s="69"/>
      <c r="S29" s="69"/>
      <c r="T29" s="69"/>
    </row>
    <row r="30" spans="1:20" x14ac:dyDescent="0.2">
      <c r="A30" s="69"/>
      <c r="B30" s="82"/>
      <c r="C30" s="70"/>
      <c r="D30" s="70"/>
      <c r="E30" s="70"/>
      <c r="F30" s="69"/>
      <c r="G30" s="69"/>
      <c r="H30" s="71"/>
      <c r="I30" s="72"/>
      <c r="J30" s="72"/>
      <c r="K30" s="72"/>
      <c r="L30" s="72"/>
      <c r="M30" s="72"/>
      <c r="N30" s="72"/>
      <c r="O30" s="72"/>
      <c r="P30" s="72"/>
      <c r="Q30" s="72"/>
      <c r="R30" s="69"/>
      <c r="S30" s="69"/>
      <c r="T30" s="69"/>
    </row>
    <row r="31" spans="1:20" x14ac:dyDescent="0.2">
      <c r="A31" s="69"/>
      <c r="B31" s="82"/>
      <c r="C31" s="70"/>
      <c r="D31" s="70"/>
      <c r="E31" s="70"/>
      <c r="F31" s="69"/>
      <c r="G31" s="69"/>
      <c r="H31" s="71"/>
      <c r="I31" s="72"/>
      <c r="J31" s="72"/>
      <c r="K31" s="72"/>
      <c r="L31" s="72"/>
      <c r="M31" s="72"/>
      <c r="N31" s="72"/>
      <c r="O31" s="72"/>
      <c r="P31" s="72"/>
      <c r="Q31" s="72"/>
      <c r="R31" s="69"/>
      <c r="S31" s="69"/>
    </row>
    <row r="32" spans="1:20" x14ac:dyDescent="0.2">
      <c r="A32" s="69"/>
      <c r="B32" s="82"/>
      <c r="C32" s="70"/>
      <c r="D32" s="70"/>
      <c r="E32" s="70"/>
      <c r="F32" s="69"/>
      <c r="G32" s="69"/>
      <c r="H32" s="71"/>
      <c r="I32" s="72"/>
      <c r="J32" s="72"/>
      <c r="K32" s="72"/>
      <c r="L32" s="72"/>
      <c r="M32" s="72"/>
      <c r="N32" s="72"/>
      <c r="O32" s="72"/>
      <c r="P32" s="72"/>
      <c r="Q32" s="72"/>
      <c r="R32" s="69"/>
      <c r="S32" s="69"/>
    </row>
    <row r="33" spans="1:19" x14ac:dyDescent="0.2">
      <c r="A33" s="69"/>
      <c r="B33" s="82"/>
      <c r="C33" s="70"/>
      <c r="D33" s="70"/>
      <c r="E33" s="70"/>
      <c r="F33" s="69"/>
      <c r="G33" s="69"/>
      <c r="H33" s="71"/>
      <c r="I33" s="72"/>
      <c r="J33" s="72"/>
      <c r="K33" s="72"/>
      <c r="L33" s="72"/>
      <c r="M33" s="72"/>
      <c r="N33" s="72"/>
      <c r="O33" s="72"/>
      <c r="P33" s="72"/>
      <c r="Q33" s="72"/>
      <c r="R33" s="69"/>
      <c r="S33" s="69"/>
    </row>
    <row r="34" spans="1:19" x14ac:dyDescent="0.2">
      <c r="A34" s="69"/>
      <c r="B34" s="82"/>
      <c r="C34" s="70"/>
      <c r="D34" s="70"/>
      <c r="E34" s="70"/>
      <c r="F34" s="69"/>
      <c r="G34" s="69"/>
      <c r="H34" s="71"/>
      <c r="I34" s="72"/>
      <c r="J34" s="72"/>
      <c r="K34" s="72"/>
      <c r="L34" s="72"/>
      <c r="M34" s="72"/>
      <c r="N34" s="72"/>
      <c r="O34" s="72"/>
      <c r="P34" s="72"/>
      <c r="Q34" s="72"/>
      <c r="R34" s="69"/>
      <c r="S34" s="69"/>
    </row>
    <row r="35" spans="1:19" x14ac:dyDescent="0.2">
      <c r="B35" s="6"/>
    </row>
    <row r="36" spans="1:19" x14ac:dyDescent="0.2">
      <c r="B36" s="6"/>
    </row>
    <row r="37" spans="1:19" x14ac:dyDescent="0.2">
      <c r="B37" s="6"/>
    </row>
    <row r="38" spans="1:19" x14ac:dyDescent="0.2">
      <c r="B38" s="6"/>
    </row>
    <row r="39" spans="1:19" x14ac:dyDescent="0.2">
      <c r="B39" s="6"/>
    </row>
    <row r="40" spans="1:19" x14ac:dyDescent="0.2">
      <c r="B40" s="6"/>
    </row>
    <row r="41" spans="1:19" x14ac:dyDescent="0.2">
      <c r="B41" s="6"/>
    </row>
    <row r="42" spans="1:19" x14ac:dyDescent="0.2">
      <c r="B42" s="6"/>
    </row>
    <row r="43" spans="1:19" x14ac:dyDescent="0.2">
      <c r="B43" s="6"/>
    </row>
    <row r="44" spans="1:19" x14ac:dyDescent="0.2">
      <c r="B44" s="6"/>
    </row>
    <row r="45" spans="1:19" x14ac:dyDescent="0.2">
      <c r="B45" s="6"/>
    </row>
    <row r="46" spans="1:19" x14ac:dyDescent="0.2">
      <c r="B46" s="6"/>
    </row>
    <row r="47" spans="1:19" x14ac:dyDescent="0.2">
      <c r="B47" s="6"/>
    </row>
    <row r="48" spans="1:19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</sheetData>
  <sortState xmlns:xlrd2="http://schemas.microsoft.com/office/spreadsheetml/2017/richdata2" ref="B10:Q24">
    <sortCondition descending="1" ref="H10:H24"/>
    <sortCondition ref="I10:I24"/>
  </sortState>
  <mergeCells count="19">
    <mergeCell ref="A5:A25"/>
    <mergeCell ref="B5:B6"/>
    <mergeCell ref="C5:C6"/>
    <mergeCell ref="E5:E6"/>
    <mergeCell ref="F5:F6"/>
    <mergeCell ref="B7:B8"/>
    <mergeCell ref="C7:C8"/>
    <mergeCell ref="E7:E8"/>
    <mergeCell ref="F7:F8"/>
    <mergeCell ref="G7:G8"/>
    <mergeCell ref="K7:K8"/>
    <mergeCell ref="K5:K6"/>
    <mergeCell ref="G5:G6"/>
    <mergeCell ref="H5:H6"/>
    <mergeCell ref="I5:I6"/>
    <mergeCell ref="H7:H8"/>
    <mergeCell ref="I7:I8"/>
    <mergeCell ref="J7:J8"/>
    <mergeCell ref="J5:J6"/>
  </mergeCells>
  <conditionalFormatting sqref="C25:D1048576 C5:D9">
    <cfRule type="duplicateValues" dxfId="19" priority="237"/>
  </conditionalFormatting>
  <conditionalFormatting sqref="C25:D1048576">
    <cfRule type="duplicateValues" dxfId="18" priority="240"/>
  </conditionalFormatting>
  <conditionalFormatting sqref="O10:Q10 J11:Q24">
    <cfRule type="cellIs" dxfId="17" priority="2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FAD42-32FC-444E-AC3E-DCF096E04B59}">
  <sheetPr>
    <tabColor theme="0" tint="-0.34998626667073579"/>
    <pageSetUpPr fitToPage="1"/>
  </sheetPr>
  <dimension ref="A1:S106"/>
  <sheetViews>
    <sheetView zoomScale="90" zoomScaleNormal="90" zoomScaleSheetLayoutView="90" workbookViewId="0">
      <selection activeCell="B10" sqref="B10:I24"/>
    </sheetView>
  </sheetViews>
  <sheetFormatPr defaultColWidth="14.42578125" defaultRowHeight="12.75" x14ac:dyDescent="0.2"/>
  <cols>
    <col min="1" max="1" width="3.7109375" style="3" bestFit="1" customWidth="1"/>
    <col min="2" max="2" width="28.42578125" style="4" customWidth="1"/>
    <col min="3" max="4" width="38.28515625" style="4" customWidth="1"/>
    <col min="5" max="5" width="28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9.5703125" style="1" customWidth="1"/>
    <col min="11" max="11" width="8.85546875" style="1" bestFit="1" customWidth="1"/>
    <col min="12" max="12" width="11" style="1" bestFit="1" customWidth="1"/>
    <col min="13" max="14" width="11" style="1" customWidth="1"/>
    <col min="15" max="15" width="11" style="1" bestFit="1" customWidth="1"/>
    <col min="16" max="16" width="14.42578125" style="3"/>
    <col min="17" max="17" width="4.42578125" style="3" customWidth="1"/>
    <col min="18" max="16384" width="14.42578125" style="3"/>
  </cols>
  <sheetData>
    <row r="1" spans="1:19" ht="23.25" x14ac:dyDescent="0.35">
      <c r="C1" s="70"/>
      <c r="D1" s="70"/>
      <c r="E1" s="69"/>
      <c r="F1" s="72"/>
      <c r="G1" s="100"/>
      <c r="H1" s="101"/>
      <c r="I1" s="101" t="s">
        <v>272</v>
      </c>
      <c r="J1" s="101"/>
      <c r="K1" s="100"/>
      <c r="L1" s="72"/>
      <c r="M1" s="72"/>
      <c r="N1" s="72"/>
      <c r="O1" s="72"/>
      <c r="P1" s="69"/>
      <c r="Q1" s="69"/>
      <c r="R1" s="69"/>
      <c r="S1" s="69"/>
    </row>
    <row r="2" spans="1:19" ht="23.25" x14ac:dyDescent="0.35">
      <c r="C2" s="70"/>
      <c r="D2" s="70"/>
      <c r="E2" s="69"/>
      <c r="F2" s="72"/>
      <c r="G2" s="100"/>
      <c r="H2" s="101"/>
      <c r="I2" s="101" t="s">
        <v>273</v>
      </c>
      <c r="J2" s="101"/>
      <c r="K2" s="100"/>
      <c r="L2" s="72"/>
      <c r="M2" s="72"/>
      <c r="N2" s="72"/>
      <c r="O2" s="72"/>
      <c r="P2" s="69"/>
      <c r="Q2" s="69"/>
      <c r="R2" s="69"/>
      <c r="S2" s="69"/>
    </row>
    <row r="3" spans="1:19" ht="23.25" x14ac:dyDescent="0.35">
      <c r="C3" s="70"/>
      <c r="D3" s="70"/>
      <c r="E3" s="69"/>
      <c r="F3" s="72"/>
      <c r="G3" s="100"/>
      <c r="H3" s="101"/>
      <c r="I3" s="101" t="s">
        <v>278</v>
      </c>
      <c r="J3" s="101"/>
      <c r="K3" s="100"/>
      <c r="L3" s="72"/>
      <c r="M3" s="72"/>
      <c r="N3" s="72"/>
      <c r="O3" s="72"/>
      <c r="P3" s="69"/>
      <c r="Q3" s="69"/>
      <c r="R3" s="69"/>
      <c r="S3" s="69"/>
    </row>
    <row r="4" spans="1:19" ht="13.5" thickBot="1" x14ac:dyDescent="0.25">
      <c r="C4" s="70"/>
      <c r="D4" s="70"/>
      <c r="E4" s="69"/>
      <c r="F4" s="71"/>
      <c r="G4" s="72"/>
      <c r="H4" s="72"/>
      <c r="I4" s="72"/>
      <c r="J4" s="72"/>
      <c r="K4" s="72"/>
      <c r="L4" s="72"/>
      <c r="M4" s="72"/>
      <c r="N4" s="72"/>
      <c r="O4" s="72"/>
      <c r="P4" s="69"/>
      <c r="Q4" s="69"/>
      <c r="R4" s="69"/>
      <c r="S4" s="69"/>
    </row>
    <row r="5" spans="1:19" s="2" customFormat="1" ht="12.75" customHeight="1" x14ac:dyDescent="0.2">
      <c r="A5" s="315" t="s">
        <v>230</v>
      </c>
      <c r="B5" s="316" t="s">
        <v>20</v>
      </c>
      <c r="C5" s="323"/>
      <c r="D5" s="238"/>
      <c r="E5" s="316"/>
      <c r="F5" s="328" t="s">
        <v>13</v>
      </c>
      <c r="G5" s="316" t="s">
        <v>271</v>
      </c>
      <c r="H5" s="318" t="s">
        <v>1</v>
      </c>
      <c r="I5" s="320" t="s">
        <v>9</v>
      </c>
      <c r="J5" s="325" t="s">
        <v>183</v>
      </c>
      <c r="K5" s="325" t="s">
        <v>26</v>
      </c>
      <c r="L5" s="242" t="s">
        <v>24</v>
      </c>
      <c r="M5" s="242" t="s">
        <v>24</v>
      </c>
      <c r="N5" s="252" t="s">
        <v>32</v>
      </c>
      <c r="O5" s="252" t="s">
        <v>25</v>
      </c>
      <c r="P5" s="238"/>
      <c r="Q5" s="174"/>
      <c r="R5" s="84"/>
      <c r="S5" s="84"/>
    </row>
    <row r="6" spans="1:19" s="2" customFormat="1" ht="12.75" customHeight="1" x14ac:dyDescent="0.2">
      <c r="A6" s="315"/>
      <c r="B6" s="317"/>
      <c r="C6" s="324"/>
      <c r="D6" s="239"/>
      <c r="E6" s="317"/>
      <c r="F6" s="322"/>
      <c r="G6" s="317"/>
      <c r="H6" s="319"/>
      <c r="I6" s="321"/>
      <c r="J6" s="326"/>
      <c r="K6" s="326"/>
      <c r="L6" s="243"/>
      <c r="M6" s="243"/>
      <c r="N6" s="253"/>
      <c r="O6" s="253"/>
      <c r="P6" s="239"/>
      <c r="Q6" s="174"/>
      <c r="R6" s="84"/>
      <c r="S6" s="84"/>
    </row>
    <row r="7" spans="1:19" s="2" customFormat="1" ht="12.75" customHeight="1" x14ac:dyDescent="0.2">
      <c r="A7" s="315"/>
      <c r="B7" s="317" t="s">
        <v>2</v>
      </c>
      <c r="C7" s="324" t="s">
        <v>15</v>
      </c>
      <c r="D7" s="239" t="s">
        <v>310</v>
      </c>
      <c r="E7" s="317" t="s">
        <v>295</v>
      </c>
      <c r="F7" s="322" t="s">
        <v>0</v>
      </c>
      <c r="G7" s="317" t="s">
        <v>12</v>
      </c>
      <c r="H7" s="319" t="s">
        <v>4</v>
      </c>
      <c r="I7" s="321" t="s">
        <v>8</v>
      </c>
      <c r="J7" s="327" t="s">
        <v>281</v>
      </c>
      <c r="K7" s="327" t="s">
        <v>282</v>
      </c>
      <c r="L7" s="247" t="s">
        <v>283</v>
      </c>
      <c r="M7" s="247" t="s">
        <v>283</v>
      </c>
      <c r="N7" s="254"/>
      <c r="O7" s="254" t="s">
        <v>280</v>
      </c>
      <c r="P7" s="239" t="s">
        <v>192</v>
      </c>
      <c r="Q7" s="174"/>
      <c r="R7" s="84"/>
      <c r="S7" s="84"/>
    </row>
    <row r="8" spans="1:19" s="1" customFormat="1" ht="12.75" customHeight="1" x14ac:dyDescent="0.2">
      <c r="A8" s="315"/>
      <c r="B8" s="317" t="s">
        <v>2</v>
      </c>
      <c r="C8" s="324"/>
      <c r="D8" s="239"/>
      <c r="E8" s="317"/>
      <c r="F8" s="322"/>
      <c r="G8" s="317"/>
      <c r="H8" s="319"/>
      <c r="I8" s="321"/>
      <c r="J8" s="327"/>
      <c r="K8" s="327"/>
      <c r="L8" s="247"/>
      <c r="M8" s="247" t="s">
        <v>267</v>
      </c>
      <c r="N8" s="254"/>
      <c r="O8" s="254"/>
      <c r="P8" s="240" t="s">
        <v>4</v>
      </c>
      <c r="Q8" s="51"/>
      <c r="R8" s="72"/>
      <c r="S8" s="72"/>
    </row>
    <row r="9" spans="1:19" s="1" customFormat="1" ht="16.5" thickBot="1" x14ac:dyDescent="0.25">
      <c r="A9" s="315"/>
      <c r="B9" s="246" t="s">
        <v>14</v>
      </c>
      <c r="C9" s="250"/>
      <c r="D9" s="246"/>
      <c r="E9" s="246"/>
      <c r="F9" s="244" t="s">
        <v>0</v>
      </c>
      <c r="G9" s="246" t="s">
        <v>10</v>
      </c>
      <c r="H9" s="251" t="s">
        <v>4</v>
      </c>
      <c r="I9" s="245" t="s">
        <v>5</v>
      </c>
      <c r="J9" s="248">
        <v>80</v>
      </c>
      <c r="K9" s="248">
        <v>80</v>
      </c>
      <c r="L9" s="255" t="s">
        <v>18</v>
      </c>
      <c r="M9" s="255" t="s">
        <v>18</v>
      </c>
      <c r="N9" s="249" t="s">
        <v>18</v>
      </c>
      <c r="O9" s="249" t="s">
        <v>18</v>
      </c>
      <c r="P9" s="241"/>
      <c r="Q9" s="51"/>
      <c r="R9" s="72"/>
      <c r="S9" s="72"/>
    </row>
    <row r="10" spans="1:19" s="2" customFormat="1" ht="15" x14ac:dyDescent="0.2">
      <c r="A10" s="315"/>
      <c r="B10" s="260"/>
      <c r="C10" s="261"/>
      <c r="D10" s="261"/>
      <c r="E10" s="262"/>
      <c r="F10" s="263"/>
      <c r="G10" s="264"/>
      <c r="H10" s="265"/>
      <c r="I10" s="266"/>
      <c r="J10" s="267"/>
      <c r="K10" s="268"/>
      <c r="L10" s="268"/>
      <c r="M10" s="268"/>
      <c r="N10" s="268"/>
      <c r="O10" s="268"/>
      <c r="P10" s="152"/>
      <c r="Q10" s="174"/>
      <c r="R10" s="84"/>
      <c r="S10" s="84"/>
    </row>
    <row r="11" spans="1:19" s="2" customFormat="1" ht="15.75" x14ac:dyDescent="0.2">
      <c r="A11" s="315"/>
      <c r="B11" s="170" t="s">
        <v>178</v>
      </c>
      <c r="C11" s="158" t="s">
        <v>179</v>
      </c>
      <c r="D11" s="158"/>
      <c r="E11" s="158" t="s">
        <v>32</v>
      </c>
      <c r="F11" s="166">
        <v>13</v>
      </c>
      <c r="G11" s="159">
        <f t="shared" ref="G11" si="0">COUNTIF(J11:O11,"&gt;0")</f>
        <v>1</v>
      </c>
      <c r="H11" s="160">
        <f t="shared" ref="H11" si="1">P11</f>
        <v>5</v>
      </c>
      <c r="I11" s="161">
        <f t="shared" ref="I11:I24" si="2">RANK(H11,$H$10:$H$22)</f>
        <v>12</v>
      </c>
      <c r="J11" s="162">
        <v>3</v>
      </c>
      <c r="K11" s="163"/>
      <c r="L11" s="163"/>
      <c r="M11" s="163"/>
      <c r="N11" s="163"/>
      <c r="O11" s="163"/>
      <c r="P11" s="116" cm="1">
        <f t="array" ref="P11">SUM(LOOKUP(J11:O11,{0,1,2,3,4,5,6,7,8,9,10},{0,7,6,5,4,3,2,1,1,1,1}))</f>
        <v>5</v>
      </c>
      <c r="Q11" s="174"/>
      <c r="R11" s="84"/>
      <c r="S11" s="84"/>
    </row>
    <row r="12" spans="1:19" s="2" customFormat="1" ht="15.75" x14ac:dyDescent="0.2">
      <c r="A12" s="315"/>
      <c r="B12" s="171" t="s">
        <v>173</v>
      </c>
      <c r="C12" s="167" t="s">
        <v>174</v>
      </c>
      <c r="D12" s="167"/>
      <c r="E12" s="167" t="s">
        <v>172</v>
      </c>
      <c r="F12" s="164">
        <v>23</v>
      </c>
      <c r="G12" s="159">
        <f t="shared" ref="G12:G23" si="3">COUNTIF(J12:O12,"&gt;0")</f>
        <v>2</v>
      </c>
      <c r="H12" s="160">
        <f t="shared" ref="H12:H23" si="4">P12</f>
        <v>8</v>
      </c>
      <c r="I12" s="161">
        <v>11</v>
      </c>
      <c r="J12" s="168"/>
      <c r="K12" s="163"/>
      <c r="L12" s="165">
        <v>4</v>
      </c>
      <c r="M12" s="165">
        <v>4</v>
      </c>
      <c r="N12" s="165"/>
      <c r="O12" s="163"/>
      <c r="P12" s="116" cm="1">
        <f t="array" ref="P12">SUM(LOOKUP(J12:O12,{0,1,2,3,4,5,6,7,8,9,10},{0,7,6,5,4,3,2,1,1,1,1}))</f>
        <v>8</v>
      </c>
      <c r="Q12" s="174"/>
      <c r="R12" s="84"/>
      <c r="S12" s="84"/>
    </row>
    <row r="13" spans="1:19" ht="16.5" customHeight="1" x14ac:dyDescent="0.2">
      <c r="A13" s="315"/>
      <c r="B13" s="171" t="s">
        <v>162</v>
      </c>
      <c r="C13" s="167" t="s">
        <v>163</v>
      </c>
      <c r="D13" s="167"/>
      <c r="E13" s="167" t="s">
        <v>32</v>
      </c>
      <c r="F13" s="164">
        <v>17</v>
      </c>
      <c r="G13" s="159">
        <f t="shared" si="3"/>
        <v>2</v>
      </c>
      <c r="H13" s="160">
        <f t="shared" si="4"/>
        <v>14</v>
      </c>
      <c r="I13" s="161">
        <v>8</v>
      </c>
      <c r="J13" s="169"/>
      <c r="K13" s="163"/>
      <c r="L13" s="165">
        <v>1</v>
      </c>
      <c r="M13" s="165">
        <v>1</v>
      </c>
      <c r="N13" s="165"/>
      <c r="O13" s="163"/>
      <c r="P13" s="116" cm="1">
        <f t="array" ref="P13">SUM(LOOKUP(J13:O13,{0,1,2,3,4,5,6,7,8,9,10},{0,7,6,5,4,3,2,1,1,1,1}))</f>
        <v>14</v>
      </c>
      <c r="Q13" s="44"/>
      <c r="R13" s="69"/>
      <c r="S13" s="69"/>
    </row>
    <row r="14" spans="1:19" ht="15.75" x14ac:dyDescent="0.2">
      <c r="A14" s="315"/>
      <c r="B14" s="170" t="s">
        <v>175</v>
      </c>
      <c r="C14" s="158" t="s">
        <v>184</v>
      </c>
      <c r="D14" s="158" t="s">
        <v>311</v>
      </c>
      <c r="E14" s="158" t="s">
        <v>182</v>
      </c>
      <c r="F14" s="166">
        <v>20</v>
      </c>
      <c r="G14" s="159">
        <f t="shared" si="3"/>
        <v>5</v>
      </c>
      <c r="H14" s="160">
        <f t="shared" si="4"/>
        <v>27</v>
      </c>
      <c r="I14" s="161">
        <f t="shared" si="2"/>
        <v>2</v>
      </c>
      <c r="J14" s="162">
        <v>1</v>
      </c>
      <c r="K14" s="163">
        <v>1</v>
      </c>
      <c r="L14" s="163">
        <v>5</v>
      </c>
      <c r="M14" s="163">
        <v>5</v>
      </c>
      <c r="N14" s="163">
        <v>1</v>
      </c>
      <c r="O14" s="163"/>
      <c r="P14" s="116" cm="1">
        <f t="array" ref="P14">SUM(LOOKUP(J14:O14,{0,1,2,3,4,5,6,7,8,9,10},{0,7,6,5,4,3,2,1,1,1,1}))</f>
        <v>27</v>
      </c>
      <c r="Q14" s="44"/>
      <c r="R14" s="69"/>
      <c r="S14" s="69"/>
    </row>
    <row r="15" spans="1:19" ht="15.75" x14ac:dyDescent="0.2">
      <c r="A15" s="315"/>
      <c r="B15" s="171" t="s">
        <v>166</v>
      </c>
      <c r="C15" s="167" t="s">
        <v>167</v>
      </c>
      <c r="D15" s="167"/>
      <c r="E15" s="167" t="s">
        <v>32</v>
      </c>
      <c r="F15" s="164">
        <v>22</v>
      </c>
      <c r="G15" s="159">
        <f t="shared" si="3"/>
        <v>3</v>
      </c>
      <c r="H15" s="160">
        <f t="shared" si="4"/>
        <v>20</v>
      </c>
      <c r="I15" s="161">
        <f t="shared" si="2"/>
        <v>4</v>
      </c>
      <c r="J15" s="169"/>
      <c r="K15" s="163"/>
      <c r="L15" s="165">
        <v>1</v>
      </c>
      <c r="M15" s="165">
        <v>1</v>
      </c>
      <c r="N15" s="165">
        <v>2</v>
      </c>
      <c r="O15" s="163"/>
      <c r="P15" s="116" cm="1">
        <f t="array" ref="P15">SUM(LOOKUP(J15:O15,{0,1,2,3,4,5,6,7,8,9,10},{0,7,6,5,4,3,2,1,1,1,1}))</f>
        <v>20</v>
      </c>
      <c r="Q15" s="44"/>
      <c r="R15" s="69"/>
      <c r="S15" s="69"/>
    </row>
    <row r="16" spans="1:19" ht="15.75" x14ac:dyDescent="0.2">
      <c r="A16" s="315"/>
      <c r="B16" s="171" t="s">
        <v>158</v>
      </c>
      <c r="C16" s="167" t="s">
        <v>159</v>
      </c>
      <c r="D16" s="167"/>
      <c r="E16" s="167" t="s">
        <v>32</v>
      </c>
      <c r="F16" s="164">
        <v>16</v>
      </c>
      <c r="G16" s="159">
        <f t="shared" si="3"/>
        <v>2</v>
      </c>
      <c r="H16" s="160">
        <f t="shared" si="4"/>
        <v>10</v>
      </c>
      <c r="I16" s="161">
        <v>10</v>
      </c>
      <c r="J16" s="169"/>
      <c r="K16" s="163"/>
      <c r="L16" s="165">
        <v>3</v>
      </c>
      <c r="M16" s="165">
        <v>3</v>
      </c>
      <c r="N16" s="165"/>
      <c r="O16" s="163"/>
      <c r="P16" s="116" cm="1">
        <f t="array" ref="P16">SUM(LOOKUP(J16:O16,{0,1,2,3,4,5,6,7,8,9,10},{0,7,6,5,4,3,2,1,1,1,1}))</f>
        <v>10</v>
      </c>
      <c r="Q16" s="44"/>
      <c r="R16" s="69"/>
      <c r="S16" s="69"/>
    </row>
    <row r="17" spans="1:19" ht="15.75" x14ac:dyDescent="0.2">
      <c r="A17" s="315"/>
      <c r="B17" s="170" t="s">
        <v>118</v>
      </c>
      <c r="C17" s="158" t="s">
        <v>268</v>
      </c>
      <c r="D17" s="158"/>
      <c r="E17" s="158" t="s">
        <v>32</v>
      </c>
      <c r="F17" s="166">
        <v>12</v>
      </c>
      <c r="G17" s="159">
        <f t="shared" si="3"/>
        <v>1</v>
      </c>
      <c r="H17" s="160">
        <f t="shared" si="4"/>
        <v>7</v>
      </c>
      <c r="I17" s="161">
        <v>12</v>
      </c>
      <c r="J17" s="162"/>
      <c r="K17" s="163"/>
      <c r="L17" s="163"/>
      <c r="M17" s="163"/>
      <c r="N17" s="163"/>
      <c r="O17" s="163">
        <v>1</v>
      </c>
      <c r="P17" s="116" cm="1">
        <f t="array" ref="P17">SUM(LOOKUP(J17:O17,{0,1,2,3,4,5,6,7,8,9,10},{0,7,6,5,4,3,2,1,1,1,1}))</f>
        <v>7</v>
      </c>
      <c r="Q17" s="44"/>
      <c r="R17" s="69"/>
      <c r="S17" s="69"/>
    </row>
    <row r="18" spans="1:19" ht="15.75" x14ac:dyDescent="0.2">
      <c r="A18" s="315"/>
      <c r="B18" s="171" t="s">
        <v>168</v>
      </c>
      <c r="C18" s="167" t="s">
        <v>169</v>
      </c>
      <c r="D18" s="167"/>
      <c r="E18" s="167" t="s">
        <v>136</v>
      </c>
      <c r="F18" s="164">
        <v>21</v>
      </c>
      <c r="G18" s="159">
        <f t="shared" si="3"/>
        <v>3</v>
      </c>
      <c r="H18" s="160">
        <f t="shared" si="4"/>
        <v>15</v>
      </c>
      <c r="I18" s="161">
        <v>7</v>
      </c>
      <c r="J18" s="169"/>
      <c r="K18" s="163"/>
      <c r="L18" s="165">
        <v>2</v>
      </c>
      <c r="M18" s="165">
        <v>2</v>
      </c>
      <c r="N18" s="165">
        <v>5</v>
      </c>
      <c r="O18" s="163"/>
      <c r="P18" s="116" cm="1">
        <f t="array" ref="P18">SUM(LOOKUP(J18:O18,{0,1,2,3,4,5,6,7,8,9,10},{0,7,6,5,4,3,2,1,1,1,1}))</f>
        <v>15</v>
      </c>
      <c r="Q18" s="44"/>
      <c r="R18" s="69"/>
      <c r="S18" s="69"/>
    </row>
    <row r="19" spans="1:19" ht="15.75" x14ac:dyDescent="0.2">
      <c r="A19" s="315"/>
      <c r="B19" s="172" t="s">
        <v>156</v>
      </c>
      <c r="C19" s="173" t="s">
        <v>157</v>
      </c>
      <c r="D19" s="173"/>
      <c r="E19" s="167" t="s">
        <v>32</v>
      </c>
      <c r="F19" s="164">
        <v>16</v>
      </c>
      <c r="G19" s="159">
        <f t="shared" si="3"/>
        <v>2</v>
      </c>
      <c r="H19" s="160">
        <f t="shared" si="4"/>
        <v>12</v>
      </c>
      <c r="I19" s="161">
        <v>9</v>
      </c>
      <c r="J19" s="169"/>
      <c r="K19" s="163"/>
      <c r="L19" s="165">
        <v>2</v>
      </c>
      <c r="M19" s="165">
        <v>2</v>
      </c>
      <c r="N19" s="165"/>
      <c r="O19" s="163"/>
      <c r="P19" s="116" cm="1">
        <f t="array" ref="P19">SUM(LOOKUP(J19:O19,{0,1,2,3,4,5,6,7,8,9,10},{0,7,6,5,4,3,2,1,1,1,1}))</f>
        <v>12</v>
      </c>
      <c r="Q19" s="44"/>
      <c r="R19" s="69"/>
      <c r="S19" s="69"/>
    </row>
    <row r="20" spans="1:19" s="2" customFormat="1" ht="15.75" x14ac:dyDescent="0.2">
      <c r="A20" s="315"/>
      <c r="B20" s="171" t="s">
        <v>160</v>
      </c>
      <c r="C20" s="167" t="s">
        <v>161</v>
      </c>
      <c r="D20" s="167"/>
      <c r="E20" s="167" t="s">
        <v>32</v>
      </c>
      <c r="F20" s="164">
        <v>13</v>
      </c>
      <c r="G20" s="159">
        <f t="shared" si="3"/>
        <v>6</v>
      </c>
      <c r="H20" s="160">
        <f t="shared" si="4"/>
        <v>26</v>
      </c>
      <c r="I20" s="161">
        <f t="shared" si="2"/>
        <v>3</v>
      </c>
      <c r="J20" s="162">
        <v>4</v>
      </c>
      <c r="K20" s="163">
        <v>2</v>
      </c>
      <c r="L20" s="165">
        <v>4</v>
      </c>
      <c r="M20" s="165">
        <v>4</v>
      </c>
      <c r="N20" s="165">
        <v>6</v>
      </c>
      <c r="O20" s="163">
        <v>2</v>
      </c>
      <c r="P20" s="116" cm="1">
        <f t="array" ref="P20">SUM(LOOKUP(J20:O20,{0,1,2,3,4,5,6,7,8,9,10},{0,7,6,5,4,3,2,1,1,1,1}))</f>
        <v>26</v>
      </c>
      <c r="Q20" s="174"/>
      <c r="R20" s="84"/>
      <c r="S20" s="84"/>
    </row>
    <row r="21" spans="1:19" ht="15.75" x14ac:dyDescent="0.2">
      <c r="A21" s="315"/>
      <c r="B21" s="170" t="s">
        <v>153</v>
      </c>
      <c r="C21" s="158" t="s">
        <v>277</v>
      </c>
      <c r="D21" s="158"/>
      <c r="E21" s="158" t="s">
        <v>193</v>
      </c>
      <c r="F21" s="166">
        <v>12</v>
      </c>
      <c r="G21" s="159">
        <f t="shared" si="3"/>
        <v>5</v>
      </c>
      <c r="H21" s="160">
        <f t="shared" si="4"/>
        <v>35</v>
      </c>
      <c r="I21" s="161">
        <f t="shared" si="2"/>
        <v>1</v>
      </c>
      <c r="J21" s="162">
        <v>1</v>
      </c>
      <c r="K21" s="163">
        <v>1</v>
      </c>
      <c r="L21" s="163">
        <v>1</v>
      </c>
      <c r="M21" s="163">
        <v>1</v>
      </c>
      <c r="N21" s="163">
        <v>1</v>
      </c>
      <c r="O21" s="163"/>
      <c r="P21" s="116" cm="1">
        <f t="array" ref="P21">SUM(LOOKUP(J21:O21,{0,1,2,3,4,5,6,7,8,9,10},{0,7,6,5,4,3,2,1,1,1,1}))</f>
        <v>35</v>
      </c>
      <c r="Q21" s="44"/>
      <c r="R21" s="69"/>
      <c r="S21" s="69"/>
    </row>
    <row r="22" spans="1:19" ht="15.75" x14ac:dyDescent="0.2">
      <c r="A22" s="315"/>
      <c r="B22" s="171" t="s">
        <v>164</v>
      </c>
      <c r="C22" s="167" t="s">
        <v>165</v>
      </c>
      <c r="D22" s="167"/>
      <c r="E22" s="167" t="s">
        <v>131</v>
      </c>
      <c r="F22" s="164">
        <v>22</v>
      </c>
      <c r="G22" s="159">
        <f t="shared" si="3"/>
        <v>3</v>
      </c>
      <c r="H22" s="160">
        <f t="shared" si="4"/>
        <v>17</v>
      </c>
      <c r="I22" s="161">
        <v>6</v>
      </c>
      <c r="J22" s="169"/>
      <c r="K22" s="163"/>
      <c r="L22" s="165">
        <v>2</v>
      </c>
      <c r="M22" s="165">
        <v>2</v>
      </c>
      <c r="N22" s="165">
        <v>3</v>
      </c>
      <c r="O22" s="163"/>
      <c r="P22" s="116" cm="1">
        <f t="array" ref="P22">SUM(LOOKUP(J22:O22,{0,1,2,3,4,5,6,7,8,9,10},{0,7,6,5,4,3,2,1,1,1,1}))</f>
        <v>17</v>
      </c>
      <c r="Q22" s="44"/>
      <c r="R22" s="69"/>
      <c r="S22" s="69"/>
    </row>
    <row r="23" spans="1:19" ht="15.75" x14ac:dyDescent="0.2">
      <c r="A23" s="315"/>
      <c r="B23" s="171" t="s">
        <v>170</v>
      </c>
      <c r="C23" s="167" t="s">
        <v>171</v>
      </c>
      <c r="D23" s="167"/>
      <c r="E23" s="167" t="s">
        <v>172</v>
      </c>
      <c r="F23" s="164">
        <v>17</v>
      </c>
      <c r="G23" s="159">
        <f t="shared" si="3"/>
        <v>2</v>
      </c>
      <c r="H23" s="160">
        <f t="shared" si="4"/>
        <v>10</v>
      </c>
      <c r="I23" s="161">
        <f t="shared" si="2"/>
        <v>9</v>
      </c>
      <c r="J23" s="169"/>
      <c r="K23" s="163"/>
      <c r="L23" s="165">
        <v>3</v>
      </c>
      <c r="M23" s="165">
        <v>3</v>
      </c>
      <c r="N23" s="165"/>
      <c r="O23" s="163"/>
      <c r="P23" s="116" cm="1">
        <f t="array" ref="P23">SUM(LOOKUP(J23:O23,{0,1,2,3,4,5,6,7,8,9,10},{0,7,6,5,4,3,2,1,1,1,1}))</f>
        <v>10</v>
      </c>
      <c r="Q23" s="44"/>
      <c r="R23" s="69"/>
      <c r="S23" s="69"/>
    </row>
    <row r="24" spans="1:19" ht="15.75" x14ac:dyDescent="0.2">
      <c r="A24" s="315"/>
      <c r="B24" s="171" t="s">
        <v>154</v>
      </c>
      <c r="C24" s="167" t="s">
        <v>155</v>
      </c>
      <c r="D24" s="167"/>
      <c r="E24" s="167" t="s">
        <v>32</v>
      </c>
      <c r="F24" s="164">
        <v>14</v>
      </c>
      <c r="G24" s="159">
        <f t="shared" ref="G24:G25" si="5">COUNTIF(J24:O24,"&gt;0")</f>
        <v>3</v>
      </c>
      <c r="H24" s="160">
        <f t="shared" ref="H24:H25" si="6">P24</f>
        <v>18</v>
      </c>
      <c r="I24" s="161">
        <v>5</v>
      </c>
      <c r="J24" s="168"/>
      <c r="K24" s="163"/>
      <c r="L24" s="165">
        <v>1</v>
      </c>
      <c r="M24" s="165">
        <v>1</v>
      </c>
      <c r="N24" s="165">
        <v>4</v>
      </c>
      <c r="O24" s="163"/>
      <c r="P24" s="116" cm="1">
        <f t="array" ref="P24">SUM(LOOKUP(J24:O24,{0,1,2,3,4,5,6,7,8,9,10},{0,7,6,5,4,3,2,1,1,1,1}))</f>
        <v>18</v>
      </c>
      <c r="Q24" s="44"/>
      <c r="R24" s="69"/>
      <c r="S24" s="69"/>
    </row>
    <row r="25" spans="1:19" ht="16.5" thickBot="1" x14ac:dyDescent="0.25">
      <c r="A25" s="315"/>
      <c r="B25" s="269"/>
      <c r="C25" s="270"/>
      <c r="D25" s="270"/>
      <c r="E25" s="270"/>
      <c r="F25" s="271"/>
      <c r="G25" s="159"/>
      <c r="H25" s="160"/>
      <c r="I25" s="161"/>
      <c r="J25" s="162"/>
      <c r="K25" s="163"/>
      <c r="L25" s="163"/>
      <c r="M25" s="163"/>
      <c r="N25" s="163"/>
      <c r="O25" s="163"/>
      <c r="P25" s="116"/>
      <c r="Q25" s="44"/>
      <c r="R25" s="69"/>
      <c r="S25" s="69"/>
    </row>
    <row r="26" spans="1:19" ht="15.75" x14ac:dyDescent="0.2">
      <c r="A26" s="315"/>
      <c r="B26" s="256"/>
      <c r="C26" s="256"/>
      <c r="D26" s="256"/>
      <c r="E26" s="256"/>
      <c r="F26" s="257"/>
      <c r="G26" s="258"/>
      <c r="H26" s="258"/>
      <c r="I26" s="258"/>
      <c r="J26" s="257"/>
      <c r="K26" s="257"/>
      <c r="L26" s="257"/>
      <c r="M26" s="257"/>
      <c r="N26" s="257"/>
      <c r="O26" s="257"/>
      <c r="P26" s="259"/>
      <c r="Q26" s="44"/>
      <c r="R26" s="69"/>
      <c r="S26" s="69"/>
    </row>
    <row r="27" spans="1:19" x14ac:dyDescent="0.2">
      <c r="A27" s="69"/>
      <c r="B27" s="82"/>
      <c r="C27" s="70"/>
      <c r="D27" s="70"/>
      <c r="E27" s="70"/>
      <c r="F27" s="69"/>
      <c r="G27" s="69"/>
      <c r="H27" s="71"/>
      <c r="I27" s="72"/>
      <c r="J27" s="72"/>
      <c r="K27" s="72"/>
      <c r="L27" s="72"/>
      <c r="M27" s="72"/>
      <c r="N27" s="72"/>
      <c r="O27" s="72"/>
      <c r="P27" s="69"/>
      <c r="Q27" s="69"/>
      <c r="R27" s="69"/>
      <c r="S27" s="69"/>
    </row>
    <row r="28" spans="1:19" x14ac:dyDescent="0.2">
      <c r="A28" s="69"/>
      <c r="B28" s="82"/>
      <c r="C28" s="70"/>
      <c r="D28" s="70"/>
      <c r="E28" s="70"/>
      <c r="F28" s="69"/>
      <c r="G28" s="69"/>
      <c r="H28" s="71"/>
      <c r="I28" s="72"/>
      <c r="J28" s="72"/>
      <c r="K28" s="72"/>
      <c r="L28" s="72"/>
      <c r="M28" s="72"/>
      <c r="N28" s="72"/>
      <c r="O28" s="72"/>
      <c r="P28" s="69"/>
      <c r="Q28" s="69"/>
      <c r="R28" s="69"/>
      <c r="S28" s="69"/>
    </row>
    <row r="29" spans="1:19" x14ac:dyDescent="0.2">
      <c r="A29" s="69"/>
      <c r="B29" s="82"/>
      <c r="C29" s="70"/>
      <c r="D29" s="70"/>
      <c r="E29" s="70"/>
      <c r="F29" s="69"/>
      <c r="G29" s="69"/>
      <c r="H29" s="71"/>
      <c r="I29" s="72"/>
      <c r="J29" s="72"/>
      <c r="K29" s="72"/>
      <c r="L29" s="72"/>
      <c r="M29" s="72"/>
      <c r="N29" s="72"/>
      <c r="O29" s="72"/>
      <c r="P29" s="69"/>
      <c r="Q29" s="69"/>
      <c r="R29" s="69"/>
      <c r="S29" s="69"/>
    </row>
    <row r="30" spans="1:19" x14ac:dyDescent="0.2">
      <c r="A30" s="69"/>
      <c r="B30" s="82"/>
      <c r="C30" s="70"/>
      <c r="D30" s="70"/>
      <c r="E30" s="70"/>
      <c r="F30" s="69"/>
      <c r="G30" s="69"/>
      <c r="H30" s="71"/>
      <c r="I30" s="72"/>
      <c r="J30" s="72"/>
      <c r="K30" s="72"/>
      <c r="L30" s="72"/>
      <c r="M30" s="72"/>
      <c r="N30" s="72"/>
      <c r="O30" s="72"/>
      <c r="P30" s="69"/>
      <c r="Q30" s="69"/>
      <c r="R30" s="69"/>
      <c r="S30" s="69"/>
    </row>
    <row r="31" spans="1:19" x14ac:dyDescent="0.2">
      <c r="A31" s="69"/>
      <c r="B31" s="82"/>
      <c r="C31" s="70"/>
      <c r="D31" s="70"/>
      <c r="E31" s="70"/>
      <c r="F31" s="69"/>
      <c r="G31" s="69"/>
      <c r="H31" s="71"/>
      <c r="I31" s="72"/>
      <c r="J31" s="72"/>
      <c r="K31" s="72"/>
      <c r="L31" s="72"/>
      <c r="M31" s="72"/>
      <c r="N31" s="72"/>
      <c r="O31" s="72"/>
      <c r="P31" s="69"/>
      <c r="Q31" s="69"/>
      <c r="R31" s="69"/>
      <c r="S31" s="69"/>
    </row>
    <row r="32" spans="1:19" x14ac:dyDescent="0.2">
      <c r="A32" s="69"/>
      <c r="B32" s="82"/>
      <c r="C32" s="70"/>
      <c r="D32" s="70"/>
      <c r="E32" s="70"/>
      <c r="F32" s="69"/>
      <c r="G32" s="69"/>
      <c r="H32" s="71"/>
      <c r="I32" s="72"/>
      <c r="J32" s="72"/>
      <c r="K32" s="72"/>
      <c r="L32" s="72"/>
      <c r="M32" s="72"/>
      <c r="N32" s="72"/>
      <c r="O32" s="72"/>
      <c r="P32" s="69"/>
      <c r="Q32" s="69"/>
      <c r="R32" s="69"/>
      <c r="S32" s="69"/>
    </row>
    <row r="33" spans="1:19" x14ac:dyDescent="0.2">
      <c r="A33" s="69"/>
      <c r="B33" s="82"/>
      <c r="C33" s="70"/>
      <c r="D33" s="70"/>
      <c r="E33" s="70"/>
      <c r="F33" s="69"/>
      <c r="G33" s="69"/>
      <c r="H33" s="71"/>
      <c r="I33" s="72"/>
      <c r="J33" s="72"/>
      <c r="K33" s="72"/>
      <c r="L33" s="72"/>
      <c r="M33" s="72"/>
      <c r="N33" s="72"/>
      <c r="O33" s="72"/>
      <c r="P33" s="69"/>
      <c r="Q33" s="69"/>
      <c r="R33" s="69"/>
      <c r="S33" s="69"/>
    </row>
    <row r="34" spans="1:19" x14ac:dyDescent="0.2">
      <c r="A34" s="69"/>
      <c r="B34" s="82"/>
      <c r="C34" s="70"/>
      <c r="D34" s="70"/>
      <c r="E34" s="70"/>
      <c r="F34" s="69"/>
      <c r="G34" s="69"/>
      <c r="H34" s="71"/>
      <c r="I34" s="72"/>
      <c r="J34" s="72"/>
      <c r="K34" s="72"/>
      <c r="L34" s="72"/>
      <c r="M34" s="72"/>
      <c r="N34" s="72"/>
      <c r="O34" s="72"/>
      <c r="P34" s="69"/>
      <c r="Q34" s="69"/>
      <c r="R34" s="69"/>
      <c r="S34" s="69"/>
    </row>
    <row r="35" spans="1:19" x14ac:dyDescent="0.2">
      <c r="A35" s="69"/>
      <c r="B35" s="82"/>
      <c r="C35" s="70"/>
      <c r="D35" s="70"/>
      <c r="E35" s="70"/>
      <c r="F35" s="69"/>
      <c r="G35" s="69"/>
      <c r="H35" s="71"/>
      <c r="I35" s="72"/>
      <c r="J35" s="72"/>
      <c r="K35" s="72"/>
      <c r="L35" s="72"/>
      <c r="M35" s="72"/>
      <c r="N35" s="72"/>
      <c r="O35" s="72"/>
      <c r="P35" s="69"/>
      <c r="Q35" s="69"/>
      <c r="R35" s="69"/>
      <c r="S35" s="69"/>
    </row>
    <row r="36" spans="1:19" x14ac:dyDescent="0.2">
      <c r="A36" s="69"/>
      <c r="B36" s="82"/>
      <c r="C36" s="70"/>
      <c r="D36" s="70"/>
      <c r="E36" s="70"/>
      <c r="F36" s="69"/>
      <c r="G36" s="69"/>
      <c r="H36" s="71"/>
      <c r="I36" s="72"/>
      <c r="J36" s="72"/>
      <c r="K36" s="72"/>
      <c r="L36" s="72"/>
      <c r="M36" s="72"/>
      <c r="N36" s="72"/>
      <c r="O36" s="72"/>
      <c r="P36" s="69"/>
      <c r="Q36" s="69"/>
      <c r="R36" s="69"/>
      <c r="S36" s="69"/>
    </row>
    <row r="37" spans="1:19" x14ac:dyDescent="0.2">
      <c r="A37" s="69"/>
      <c r="B37" s="82"/>
      <c r="C37" s="70"/>
      <c r="D37" s="70"/>
      <c r="E37" s="70"/>
      <c r="F37" s="69"/>
      <c r="G37" s="69"/>
      <c r="H37" s="71"/>
      <c r="I37" s="72"/>
      <c r="J37" s="72"/>
      <c r="K37" s="72"/>
      <c r="L37" s="72"/>
      <c r="M37" s="72"/>
      <c r="N37" s="72"/>
      <c r="O37" s="72"/>
      <c r="P37" s="69"/>
      <c r="Q37" s="69"/>
      <c r="R37" s="69"/>
      <c r="S37" s="69"/>
    </row>
    <row r="38" spans="1:19" x14ac:dyDescent="0.2">
      <c r="A38" s="69"/>
      <c r="B38" s="82"/>
      <c r="C38" s="70"/>
      <c r="D38" s="70"/>
      <c r="E38" s="70"/>
      <c r="F38" s="69"/>
      <c r="G38" s="69"/>
      <c r="H38" s="71"/>
      <c r="I38" s="72"/>
      <c r="J38" s="72"/>
      <c r="K38" s="72"/>
      <c r="L38" s="72"/>
      <c r="M38" s="72"/>
      <c r="N38" s="72"/>
      <c r="O38" s="72"/>
      <c r="P38" s="69"/>
      <c r="Q38" s="69"/>
      <c r="R38" s="69"/>
      <c r="S38" s="69"/>
    </row>
    <row r="39" spans="1:19" x14ac:dyDescent="0.2">
      <c r="A39" s="69"/>
      <c r="B39" s="82"/>
      <c r="C39" s="70"/>
      <c r="D39" s="70"/>
      <c r="E39" s="70"/>
      <c r="F39" s="69"/>
      <c r="G39" s="69"/>
      <c r="H39" s="71"/>
      <c r="I39" s="72"/>
      <c r="J39" s="72"/>
      <c r="K39" s="72"/>
      <c r="L39" s="72"/>
      <c r="M39" s="72"/>
      <c r="N39" s="72"/>
      <c r="O39" s="72"/>
      <c r="P39" s="69"/>
      <c r="Q39" s="69"/>
      <c r="R39" s="69"/>
      <c r="S39" s="69"/>
    </row>
    <row r="40" spans="1:19" x14ac:dyDescent="0.2">
      <c r="A40" s="69"/>
      <c r="B40" s="82"/>
      <c r="C40" s="70"/>
      <c r="D40" s="70"/>
      <c r="E40" s="70"/>
      <c r="F40" s="69"/>
      <c r="G40" s="69"/>
      <c r="H40" s="71"/>
      <c r="I40" s="72"/>
      <c r="J40" s="72"/>
      <c r="K40" s="72"/>
      <c r="L40" s="72"/>
      <c r="M40" s="72"/>
      <c r="N40" s="72"/>
      <c r="O40" s="72"/>
      <c r="P40" s="69"/>
      <c r="Q40" s="69"/>
      <c r="R40" s="69"/>
      <c r="S40" s="69"/>
    </row>
    <row r="41" spans="1:19" x14ac:dyDescent="0.2">
      <c r="B41" s="6"/>
      <c r="R41" s="69"/>
      <c r="S41" s="69"/>
    </row>
    <row r="42" spans="1:19" x14ac:dyDescent="0.2">
      <c r="B42" s="6"/>
      <c r="R42" s="69"/>
      <c r="S42" s="69"/>
    </row>
    <row r="43" spans="1:19" x14ac:dyDescent="0.2">
      <c r="B43" s="6"/>
      <c r="R43" s="69"/>
      <c r="S43" s="69"/>
    </row>
    <row r="44" spans="1:19" x14ac:dyDescent="0.2">
      <c r="B44" s="6"/>
      <c r="R44" s="69"/>
      <c r="S44" s="69"/>
    </row>
    <row r="45" spans="1:19" x14ac:dyDescent="0.2">
      <c r="B45" s="6"/>
      <c r="R45" s="69"/>
      <c r="S45" s="69"/>
    </row>
    <row r="46" spans="1:19" x14ac:dyDescent="0.2">
      <c r="B46" s="6"/>
      <c r="R46" s="69"/>
      <c r="S46" s="69"/>
    </row>
    <row r="47" spans="1:19" x14ac:dyDescent="0.2">
      <c r="B47" s="6"/>
      <c r="R47" s="69"/>
      <c r="S47" s="69"/>
    </row>
    <row r="48" spans="1:19" x14ac:dyDescent="0.2">
      <c r="B48" s="6"/>
      <c r="R48" s="69"/>
      <c r="S48" s="69"/>
    </row>
    <row r="49" spans="2:19" x14ac:dyDescent="0.2">
      <c r="B49" s="6"/>
      <c r="R49" s="69"/>
      <c r="S49" s="69"/>
    </row>
    <row r="50" spans="2:19" x14ac:dyDescent="0.2">
      <c r="B50" s="6"/>
      <c r="R50" s="69"/>
      <c r="S50" s="69"/>
    </row>
    <row r="51" spans="2:19" x14ac:dyDescent="0.2">
      <c r="B51" s="6"/>
      <c r="R51" s="69"/>
      <c r="S51" s="69"/>
    </row>
    <row r="52" spans="2:19" x14ac:dyDescent="0.2">
      <c r="B52" s="6"/>
      <c r="R52" s="69"/>
      <c r="S52" s="69"/>
    </row>
    <row r="53" spans="2:19" x14ac:dyDescent="0.2">
      <c r="B53" s="6"/>
      <c r="R53" s="69"/>
      <c r="S53" s="69"/>
    </row>
    <row r="54" spans="2:19" x14ac:dyDescent="0.2">
      <c r="B54" s="6"/>
      <c r="R54" s="69"/>
      <c r="S54" s="69"/>
    </row>
    <row r="55" spans="2:19" x14ac:dyDescent="0.2">
      <c r="B55" s="6"/>
      <c r="R55" s="69"/>
      <c r="S55" s="69"/>
    </row>
    <row r="56" spans="2:19" x14ac:dyDescent="0.2">
      <c r="B56" s="6"/>
      <c r="R56" s="69"/>
      <c r="S56" s="69"/>
    </row>
    <row r="57" spans="2:19" x14ac:dyDescent="0.2">
      <c r="B57" s="6"/>
      <c r="R57" s="69"/>
      <c r="S57" s="69"/>
    </row>
    <row r="58" spans="2:19" x14ac:dyDescent="0.2">
      <c r="B58" s="6"/>
      <c r="R58" s="69"/>
      <c r="S58" s="69"/>
    </row>
    <row r="59" spans="2:19" x14ac:dyDescent="0.2">
      <c r="B59" s="6"/>
      <c r="R59" s="69"/>
      <c r="S59" s="69"/>
    </row>
    <row r="60" spans="2:19" x14ac:dyDescent="0.2">
      <c r="B60" s="6"/>
      <c r="R60" s="69"/>
      <c r="S60" s="69"/>
    </row>
    <row r="61" spans="2:19" x14ac:dyDescent="0.2">
      <c r="B61" s="6"/>
    </row>
    <row r="62" spans="2:19" x14ac:dyDescent="0.2">
      <c r="B62" s="6"/>
    </row>
    <row r="63" spans="2:19" x14ac:dyDescent="0.2">
      <c r="B63" s="6"/>
    </row>
    <row r="64" spans="2:19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</sheetData>
  <sortState xmlns:xlrd2="http://schemas.microsoft.com/office/spreadsheetml/2017/richdata2" ref="A10:O106">
    <sortCondition descending="1" ref="H10:H22"/>
    <sortCondition ref="I10:I22"/>
  </sortState>
  <mergeCells count="19">
    <mergeCell ref="K5:K6"/>
    <mergeCell ref="K7:K8"/>
    <mergeCell ref="F5:F6"/>
    <mergeCell ref="B7:B8"/>
    <mergeCell ref="C7:C8"/>
    <mergeCell ref="E7:E8"/>
    <mergeCell ref="J7:J8"/>
    <mergeCell ref="J5:J6"/>
    <mergeCell ref="A5:A26"/>
    <mergeCell ref="G5:G6"/>
    <mergeCell ref="H5:H6"/>
    <mergeCell ref="I5:I6"/>
    <mergeCell ref="G7:G8"/>
    <mergeCell ref="H7:H8"/>
    <mergeCell ref="I7:I8"/>
    <mergeCell ref="F7:F8"/>
    <mergeCell ref="B5:B6"/>
    <mergeCell ref="C5:C6"/>
    <mergeCell ref="E5:E6"/>
  </mergeCells>
  <conditionalFormatting sqref="C22:D24 C20:D20">
    <cfRule type="duplicateValues" dxfId="16" priority="254"/>
  </conditionalFormatting>
  <conditionalFormatting sqref="C28:D1048576 C5:D21">
    <cfRule type="duplicateValues" dxfId="15" priority="119"/>
  </conditionalFormatting>
  <conditionalFormatting sqref="C28:D1048576 C5:D24">
    <cfRule type="duplicateValues" dxfId="14" priority="3"/>
  </conditionalFormatting>
  <conditionalFormatting sqref="J10:O11 K12:O21 J21:N21 J22:O25">
    <cfRule type="cellIs" dxfId="0" priority="4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4608-3AA2-4556-923E-2B254396A4AC}">
  <sheetPr>
    <tabColor theme="9" tint="-0.249977111117893"/>
    <pageSetUpPr fitToPage="1"/>
  </sheetPr>
  <dimension ref="A1:S128"/>
  <sheetViews>
    <sheetView zoomScale="95" zoomScaleNormal="95" zoomScaleSheetLayoutView="90" workbookViewId="0">
      <selection activeCell="B10" sqref="B10:I38"/>
    </sheetView>
  </sheetViews>
  <sheetFormatPr defaultColWidth="14.42578125" defaultRowHeight="12.75" x14ac:dyDescent="0.2"/>
  <cols>
    <col min="1" max="1" width="3.7109375" style="3" bestFit="1" customWidth="1"/>
    <col min="2" max="2" width="24.5703125" style="4" customWidth="1"/>
    <col min="3" max="4" width="33.140625" style="4" customWidth="1"/>
    <col min="5" max="5" width="32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5" width="11.42578125" style="1" customWidth="1"/>
    <col min="16" max="16" width="14.42578125" style="3"/>
    <col min="17" max="17" width="5.5703125" style="3" customWidth="1"/>
    <col min="18" max="16384" width="14.42578125" style="3"/>
  </cols>
  <sheetData>
    <row r="1" spans="1:17" ht="23.25" x14ac:dyDescent="0.35">
      <c r="C1" s="70"/>
      <c r="D1" s="70"/>
      <c r="E1" s="70"/>
      <c r="F1" s="69"/>
      <c r="G1" s="72"/>
      <c r="H1" s="100"/>
      <c r="I1" s="101"/>
      <c r="J1" s="101" t="s">
        <v>272</v>
      </c>
      <c r="K1" s="101"/>
      <c r="L1" s="100"/>
      <c r="M1" s="72"/>
      <c r="N1" s="72"/>
      <c r="O1" s="72"/>
      <c r="P1" s="69"/>
    </row>
    <row r="2" spans="1:17" ht="23.25" x14ac:dyDescent="0.35">
      <c r="C2" s="70"/>
      <c r="D2" s="70"/>
      <c r="E2" s="70"/>
      <c r="F2" s="69"/>
      <c r="G2" s="72"/>
      <c r="H2" s="100"/>
      <c r="I2" s="101"/>
      <c r="J2" s="101" t="s">
        <v>273</v>
      </c>
      <c r="K2" s="101"/>
      <c r="L2" s="100"/>
      <c r="M2" s="72"/>
      <c r="N2" s="72"/>
      <c r="O2" s="72"/>
      <c r="P2" s="69"/>
    </row>
    <row r="3" spans="1:17" ht="23.25" x14ac:dyDescent="0.35">
      <c r="C3" s="70"/>
      <c r="D3" s="70"/>
      <c r="E3" s="70"/>
      <c r="F3" s="69"/>
      <c r="G3" s="72"/>
      <c r="H3" s="100"/>
      <c r="I3" s="101"/>
      <c r="J3" s="101" t="s">
        <v>279</v>
      </c>
      <c r="K3" s="101"/>
      <c r="L3" s="100"/>
      <c r="M3" s="72"/>
      <c r="N3" s="72"/>
      <c r="O3" s="72"/>
      <c r="P3" s="69"/>
    </row>
    <row r="4" spans="1:17" ht="13.5" thickBot="1" x14ac:dyDescent="0.25">
      <c r="C4" s="70"/>
      <c r="D4" s="70"/>
      <c r="E4" s="70"/>
      <c r="F4" s="69"/>
      <c r="G4" s="69"/>
      <c r="H4" s="71"/>
      <c r="I4" s="72"/>
      <c r="J4" s="72"/>
      <c r="K4" s="72"/>
      <c r="L4" s="72"/>
      <c r="M4" s="72"/>
      <c r="N4" s="72"/>
      <c r="O4" s="72"/>
      <c r="P4" s="69"/>
    </row>
    <row r="5" spans="1:17" s="2" customFormat="1" x14ac:dyDescent="0.2">
      <c r="A5" s="332" t="s">
        <v>230</v>
      </c>
      <c r="B5" s="333"/>
      <c r="C5" s="333"/>
      <c r="D5" s="284"/>
      <c r="E5" s="333"/>
      <c r="F5" s="335" t="s">
        <v>13</v>
      </c>
      <c r="G5" s="333" t="s">
        <v>271</v>
      </c>
      <c r="H5" s="335" t="s">
        <v>1</v>
      </c>
      <c r="I5" s="337" t="s">
        <v>9</v>
      </c>
      <c r="J5" s="330" t="s">
        <v>183</v>
      </c>
      <c r="K5" s="330" t="s">
        <v>26</v>
      </c>
      <c r="L5" s="198" t="s">
        <v>24</v>
      </c>
      <c r="M5" s="198" t="s">
        <v>24</v>
      </c>
      <c r="N5" s="198" t="s">
        <v>32</v>
      </c>
      <c r="O5" s="198" t="s">
        <v>25</v>
      </c>
      <c r="P5" s="49"/>
      <c r="Q5" s="57"/>
    </row>
    <row r="6" spans="1:17" s="2" customFormat="1" x14ac:dyDescent="0.2">
      <c r="A6" s="332"/>
      <c r="B6" s="334"/>
      <c r="C6" s="334"/>
      <c r="D6" s="283"/>
      <c r="E6" s="334"/>
      <c r="F6" s="336"/>
      <c r="G6" s="334"/>
      <c r="H6" s="336"/>
      <c r="I6" s="338"/>
      <c r="J6" s="331"/>
      <c r="K6" s="331"/>
      <c r="L6" s="199"/>
      <c r="M6" s="199"/>
      <c r="N6" s="199"/>
      <c r="O6" s="199"/>
      <c r="P6" s="50"/>
      <c r="Q6" s="57"/>
    </row>
    <row r="7" spans="1:17" s="2" customFormat="1" ht="15.75" x14ac:dyDescent="0.2">
      <c r="A7" s="332"/>
      <c r="B7" s="334" t="s">
        <v>2</v>
      </c>
      <c r="C7" s="334" t="s">
        <v>3</v>
      </c>
      <c r="D7" s="283" t="s">
        <v>312</v>
      </c>
      <c r="E7" s="334" t="s">
        <v>6</v>
      </c>
      <c r="F7" s="336" t="s">
        <v>0</v>
      </c>
      <c r="G7" s="334" t="s">
        <v>12</v>
      </c>
      <c r="H7" s="336" t="s">
        <v>4</v>
      </c>
      <c r="I7" s="338" t="s">
        <v>8</v>
      </c>
      <c r="J7" s="329">
        <v>45689</v>
      </c>
      <c r="K7" s="329">
        <v>45703</v>
      </c>
      <c r="L7" s="200">
        <v>45745</v>
      </c>
      <c r="M7" s="200">
        <v>45745</v>
      </c>
      <c r="N7" s="200"/>
      <c r="O7" s="200" t="s">
        <v>275</v>
      </c>
      <c r="P7" s="50" t="s">
        <v>192</v>
      </c>
      <c r="Q7" s="57"/>
    </row>
    <row r="8" spans="1:17" s="1" customFormat="1" ht="15.75" x14ac:dyDescent="0.2">
      <c r="A8" s="332"/>
      <c r="B8" s="334" t="s">
        <v>2</v>
      </c>
      <c r="C8" s="334"/>
      <c r="D8" s="283"/>
      <c r="E8" s="334"/>
      <c r="F8" s="336"/>
      <c r="G8" s="334"/>
      <c r="H8" s="336"/>
      <c r="I8" s="338"/>
      <c r="J8" s="329"/>
      <c r="K8" s="329"/>
      <c r="L8" s="200"/>
      <c r="M8" s="200" t="s">
        <v>246</v>
      </c>
      <c r="N8" s="200"/>
      <c r="O8" s="200"/>
      <c r="P8" s="175" t="s">
        <v>4</v>
      </c>
      <c r="Q8" s="54"/>
    </row>
    <row r="9" spans="1:17" s="1" customFormat="1" ht="16.5" thickBot="1" x14ac:dyDescent="0.25">
      <c r="A9" s="332"/>
      <c r="B9" s="195" t="s">
        <v>14</v>
      </c>
      <c r="C9" s="195" t="s">
        <v>15</v>
      </c>
      <c r="D9" s="195"/>
      <c r="E9" s="195"/>
      <c r="F9" s="197" t="s">
        <v>0</v>
      </c>
      <c r="G9" s="195" t="s">
        <v>10</v>
      </c>
      <c r="H9" s="197" t="s">
        <v>4</v>
      </c>
      <c r="I9" s="21" t="s">
        <v>5</v>
      </c>
      <c r="J9" s="201" t="s">
        <v>17</v>
      </c>
      <c r="K9" s="201" t="s">
        <v>17</v>
      </c>
      <c r="L9" s="201" t="s">
        <v>17</v>
      </c>
      <c r="M9" s="201" t="s">
        <v>17</v>
      </c>
      <c r="N9" s="201" t="s">
        <v>17</v>
      </c>
      <c r="O9" s="201" t="s">
        <v>17</v>
      </c>
      <c r="P9" s="175"/>
      <c r="Q9" s="54"/>
    </row>
    <row r="10" spans="1:17" s="2" customFormat="1" ht="15" x14ac:dyDescent="0.2">
      <c r="A10" s="332"/>
      <c r="B10" s="194"/>
      <c r="C10" s="196"/>
      <c r="D10" s="196"/>
      <c r="E10" s="31"/>
      <c r="F10" s="32"/>
      <c r="G10" s="55"/>
      <c r="H10" s="43"/>
      <c r="I10" s="13"/>
      <c r="J10" s="41"/>
      <c r="K10" s="30"/>
      <c r="L10" s="30"/>
      <c r="M10" s="30"/>
      <c r="N10" s="30"/>
      <c r="O10" s="30"/>
      <c r="P10" s="53" cm="1">
        <f t="array" ref="P10">SUM(LOOKUP(J10:O10,{0,1,2,3,4,5,6,7,8,9,10},{0,7,6,5,4,3,2,1,1,1,1}))</f>
        <v>0</v>
      </c>
      <c r="Q10" s="57"/>
    </row>
    <row r="11" spans="1:17" s="2" customFormat="1" ht="15.75" x14ac:dyDescent="0.2">
      <c r="A11" s="332"/>
      <c r="B11" s="194" t="s">
        <v>75</v>
      </c>
      <c r="C11" s="277" t="s">
        <v>305</v>
      </c>
      <c r="D11" s="277"/>
      <c r="E11" s="12" t="s">
        <v>32</v>
      </c>
      <c r="F11" s="33">
        <v>15</v>
      </c>
      <c r="G11" s="182">
        <f>COUNTIF(J11:O11,"&gt;0")</f>
        <v>1</v>
      </c>
      <c r="H11" s="183">
        <f t="shared" ref="H11" si="0">P11</f>
        <v>5</v>
      </c>
      <c r="I11" s="282">
        <f t="shared" ref="I11:I38" si="1">RANK(H11,$H$10:$H$39)</f>
        <v>20</v>
      </c>
      <c r="J11" s="41"/>
      <c r="K11" s="30"/>
      <c r="L11" s="30"/>
      <c r="M11" s="41"/>
      <c r="N11" s="41">
        <v>3</v>
      </c>
      <c r="O11" s="41"/>
      <c r="P11" s="108" cm="1">
        <f t="array" ref="P11">SUM(LOOKUP(J11:O11,{0,1,2,3,4,5,6,7,8,9,10},{0,7,6,5,4,3,2,1,1,1,1}))</f>
        <v>5</v>
      </c>
      <c r="Q11" s="57"/>
    </row>
    <row r="12" spans="1:17" s="2" customFormat="1" ht="15.75" x14ac:dyDescent="0.25">
      <c r="A12" s="332"/>
      <c r="B12" s="178" t="s">
        <v>149</v>
      </c>
      <c r="C12" s="179" t="s">
        <v>150</v>
      </c>
      <c r="D12" s="179"/>
      <c r="E12" s="179" t="s">
        <v>73</v>
      </c>
      <c r="F12" s="181">
        <v>14</v>
      </c>
      <c r="G12" s="182">
        <f>COUNTIF(J12:O12,"&gt;0")</f>
        <v>2</v>
      </c>
      <c r="H12" s="183">
        <f t="shared" ref="H12" si="2">P12</f>
        <v>2</v>
      </c>
      <c r="I12" s="282">
        <f t="shared" si="1"/>
        <v>26</v>
      </c>
      <c r="J12" s="184"/>
      <c r="K12" s="183"/>
      <c r="L12" s="185">
        <v>9</v>
      </c>
      <c r="M12" s="186">
        <v>9</v>
      </c>
      <c r="N12" s="186"/>
      <c r="O12" s="187"/>
      <c r="P12" s="108" cm="1">
        <f t="array" ref="P12">SUM(LOOKUP(J12:O12,{0,1,2,3,4,5,6,7,8,9,10},{0,7,6,5,4,3,2,1,1,1,1}))</f>
        <v>2</v>
      </c>
      <c r="Q12" s="57"/>
    </row>
    <row r="13" spans="1:17" s="2" customFormat="1" ht="15.75" x14ac:dyDescent="0.25">
      <c r="A13" s="332"/>
      <c r="B13" s="178" t="s">
        <v>134</v>
      </c>
      <c r="C13" s="179" t="s">
        <v>135</v>
      </c>
      <c r="D13" s="179"/>
      <c r="E13" s="179" t="s">
        <v>136</v>
      </c>
      <c r="F13" s="181">
        <v>24</v>
      </c>
      <c r="G13" s="182">
        <f t="shared" ref="G13:G38" si="3">COUNTIF(J13:O13,"&gt;0")</f>
        <v>3</v>
      </c>
      <c r="H13" s="183">
        <f t="shared" ref="H13:H38" si="4">P13</f>
        <v>19</v>
      </c>
      <c r="I13" s="282">
        <f t="shared" si="1"/>
        <v>2</v>
      </c>
      <c r="J13" s="188"/>
      <c r="K13" s="183"/>
      <c r="L13" s="185">
        <v>2</v>
      </c>
      <c r="M13" s="186">
        <v>2</v>
      </c>
      <c r="N13" s="186">
        <v>1</v>
      </c>
      <c r="O13" s="187"/>
      <c r="P13" s="108" cm="1">
        <f t="array" ref="P13">SUM(LOOKUP(J13:O13,{0,1,2,3,4,5,6,7,8,9,10},{0,7,6,5,4,3,2,1,1,1,1}))</f>
        <v>19</v>
      </c>
      <c r="Q13" s="57"/>
    </row>
    <row r="14" spans="1:17" s="2" customFormat="1" ht="15.75" x14ac:dyDescent="0.25">
      <c r="A14" s="332"/>
      <c r="B14" s="178" t="s">
        <v>151</v>
      </c>
      <c r="C14" s="179" t="s">
        <v>152</v>
      </c>
      <c r="D14" s="179"/>
      <c r="E14" s="179" t="s">
        <v>29</v>
      </c>
      <c r="F14" s="181">
        <v>13</v>
      </c>
      <c r="G14" s="182">
        <f t="shared" si="3"/>
        <v>4</v>
      </c>
      <c r="H14" s="183">
        <f t="shared" si="4"/>
        <v>15</v>
      </c>
      <c r="I14" s="282">
        <f t="shared" si="1"/>
        <v>3</v>
      </c>
      <c r="J14" s="193">
        <v>1</v>
      </c>
      <c r="K14" s="183">
        <v>2</v>
      </c>
      <c r="L14" s="185">
        <v>10</v>
      </c>
      <c r="M14" s="186">
        <v>10</v>
      </c>
      <c r="N14" s="186"/>
      <c r="O14" s="187"/>
      <c r="P14" s="108" cm="1">
        <f t="array" ref="P14">SUM(LOOKUP(J14:O14,{0,1,2,3,4,5,6,7,8,9,10},{0,7,6,5,4,3,2,1,1,1,1}))</f>
        <v>15</v>
      </c>
      <c r="Q14" s="57"/>
    </row>
    <row r="15" spans="1:17" s="2" customFormat="1" ht="15.75" x14ac:dyDescent="0.25">
      <c r="A15" s="332"/>
      <c r="B15" s="178" t="s">
        <v>129</v>
      </c>
      <c r="C15" s="180" t="s">
        <v>130</v>
      </c>
      <c r="D15" s="180"/>
      <c r="E15" s="180" t="s">
        <v>131</v>
      </c>
      <c r="F15" s="181">
        <v>11</v>
      </c>
      <c r="G15" s="182">
        <f t="shared" si="3"/>
        <v>3</v>
      </c>
      <c r="H15" s="183">
        <f t="shared" si="4"/>
        <v>9</v>
      </c>
      <c r="I15" s="282">
        <f t="shared" si="1"/>
        <v>9</v>
      </c>
      <c r="J15" s="184"/>
      <c r="K15" s="183"/>
      <c r="L15" s="185">
        <v>6</v>
      </c>
      <c r="M15" s="186">
        <v>6</v>
      </c>
      <c r="N15" s="186">
        <v>3</v>
      </c>
      <c r="O15" s="187"/>
      <c r="P15" s="108" cm="1">
        <f t="array" ref="P15">SUM(LOOKUP(J15:O15,{0,1,2,3,4,5,6,7,8,9,10},{0,7,6,5,4,3,2,1,1,1,1}))</f>
        <v>9</v>
      </c>
      <c r="Q15" s="57"/>
    </row>
    <row r="16" spans="1:17" s="2" customFormat="1" ht="15.75" x14ac:dyDescent="0.25">
      <c r="A16" s="332"/>
      <c r="B16" s="178" t="s">
        <v>252</v>
      </c>
      <c r="C16" s="180" t="s">
        <v>253</v>
      </c>
      <c r="D16" s="180"/>
      <c r="E16" s="180" t="s">
        <v>284</v>
      </c>
      <c r="F16" s="181">
        <v>10</v>
      </c>
      <c r="G16" s="182">
        <f t="shared" si="3"/>
        <v>1</v>
      </c>
      <c r="H16" s="183">
        <f t="shared" si="4"/>
        <v>4</v>
      </c>
      <c r="I16" s="282">
        <f t="shared" si="1"/>
        <v>22</v>
      </c>
      <c r="J16" s="184"/>
      <c r="K16" s="183"/>
      <c r="L16" s="185"/>
      <c r="M16" s="186"/>
      <c r="N16" s="186"/>
      <c r="O16" s="187">
        <v>4</v>
      </c>
      <c r="P16" s="108" cm="1">
        <f t="array" ref="P16">SUM(LOOKUP(J16:O16,{0,1,2,3,4,5,6,7,8,9,10},{0,7,6,5,4,3,2,1,1,1,1}))</f>
        <v>4</v>
      </c>
      <c r="Q16" s="57"/>
    </row>
    <row r="17" spans="1:17" s="2" customFormat="1" ht="15.75" x14ac:dyDescent="0.25">
      <c r="A17" s="332"/>
      <c r="B17" s="189" t="s">
        <v>185</v>
      </c>
      <c r="C17" s="190" t="s">
        <v>186</v>
      </c>
      <c r="D17" s="190"/>
      <c r="E17" s="191" t="s">
        <v>194</v>
      </c>
      <c r="F17" s="192">
        <v>10</v>
      </c>
      <c r="G17" s="182">
        <f t="shared" si="3"/>
        <v>1</v>
      </c>
      <c r="H17" s="183">
        <f t="shared" si="4"/>
        <v>7</v>
      </c>
      <c r="I17" s="282">
        <f t="shared" si="1"/>
        <v>12</v>
      </c>
      <c r="J17" s="193">
        <v>1</v>
      </c>
      <c r="K17" s="183"/>
      <c r="L17" s="183"/>
      <c r="M17" s="187"/>
      <c r="N17" s="187"/>
      <c r="O17" s="187"/>
      <c r="P17" s="108" cm="1">
        <f t="array" ref="P17">SUM(LOOKUP(J17:O17,{0,1,2,3,4,5,6,7,8,9,10},{0,7,6,5,4,3,2,1,1,1,1}))</f>
        <v>7</v>
      </c>
      <c r="Q17" s="57"/>
    </row>
    <row r="18" spans="1:17" s="2" customFormat="1" ht="15.75" x14ac:dyDescent="0.25">
      <c r="A18" s="332"/>
      <c r="B18" s="178" t="s">
        <v>125</v>
      </c>
      <c r="C18" s="179" t="s">
        <v>126</v>
      </c>
      <c r="D18" s="179"/>
      <c r="E18" s="179" t="s">
        <v>73</v>
      </c>
      <c r="F18" s="181">
        <v>12</v>
      </c>
      <c r="G18" s="182">
        <f t="shared" si="3"/>
        <v>2</v>
      </c>
      <c r="H18" s="183">
        <f t="shared" si="4"/>
        <v>8</v>
      </c>
      <c r="I18" s="282">
        <f t="shared" si="1"/>
        <v>10</v>
      </c>
      <c r="J18" s="184"/>
      <c r="K18" s="183"/>
      <c r="L18" s="185">
        <v>4</v>
      </c>
      <c r="M18" s="186">
        <v>4</v>
      </c>
      <c r="N18" s="186"/>
      <c r="O18" s="187"/>
      <c r="P18" s="108" cm="1">
        <f t="array" ref="P18">SUM(LOOKUP(J18:O18,{0,1,2,3,4,5,6,7,8,9,10},{0,7,6,5,4,3,2,1,1,1,1}))</f>
        <v>8</v>
      </c>
      <c r="Q18" s="57"/>
    </row>
    <row r="19" spans="1:17" s="2" customFormat="1" ht="15.75" x14ac:dyDescent="0.25">
      <c r="A19" s="332"/>
      <c r="B19" s="178" t="s">
        <v>123</v>
      </c>
      <c r="C19" s="179" t="s">
        <v>124</v>
      </c>
      <c r="D19" s="179"/>
      <c r="E19" s="179" t="s">
        <v>59</v>
      </c>
      <c r="F19" s="181">
        <v>12</v>
      </c>
      <c r="G19" s="182">
        <f t="shared" si="3"/>
        <v>2</v>
      </c>
      <c r="H19" s="183">
        <f t="shared" si="4"/>
        <v>10</v>
      </c>
      <c r="I19" s="282">
        <f t="shared" si="1"/>
        <v>7</v>
      </c>
      <c r="J19" s="184"/>
      <c r="K19" s="183"/>
      <c r="L19" s="185">
        <v>3</v>
      </c>
      <c r="M19" s="186">
        <v>3</v>
      </c>
      <c r="N19" s="186"/>
      <c r="O19" s="187"/>
      <c r="P19" s="108" cm="1">
        <f t="array" ref="P19">SUM(LOOKUP(J19:O19,{0,1,2,3,4,5,6,7,8,9,10},{0,7,6,5,4,3,2,1,1,1,1}))</f>
        <v>10</v>
      </c>
      <c r="Q19" s="57"/>
    </row>
    <row r="20" spans="1:17" s="2" customFormat="1" ht="15.75" x14ac:dyDescent="0.25">
      <c r="A20" s="332"/>
      <c r="B20" s="178" t="s">
        <v>259</v>
      </c>
      <c r="C20" s="179" t="s">
        <v>260</v>
      </c>
      <c r="D20" s="179"/>
      <c r="E20" s="179" t="s">
        <v>284</v>
      </c>
      <c r="F20" s="181">
        <v>13</v>
      </c>
      <c r="G20" s="182">
        <f t="shared" si="3"/>
        <v>1</v>
      </c>
      <c r="H20" s="183">
        <f t="shared" si="4"/>
        <v>3</v>
      </c>
      <c r="I20" s="282">
        <f t="shared" si="1"/>
        <v>25</v>
      </c>
      <c r="J20" s="184"/>
      <c r="K20" s="183"/>
      <c r="L20" s="185"/>
      <c r="M20" s="186"/>
      <c r="N20" s="186"/>
      <c r="O20" s="187">
        <v>5</v>
      </c>
      <c r="P20" s="108" cm="1">
        <f t="array" ref="P20">SUM(LOOKUP(J20:O20,{0,1,2,3,4,5,6,7,8,9,10},{0,7,6,5,4,3,2,1,1,1,1}))</f>
        <v>3</v>
      </c>
      <c r="Q20" s="57"/>
    </row>
    <row r="21" spans="1:17" s="2" customFormat="1" ht="15.75" x14ac:dyDescent="0.25">
      <c r="A21" s="332"/>
      <c r="B21" s="178" t="s">
        <v>137</v>
      </c>
      <c r="C21" s="179" t="s">
        <v>138</v>
      </c>
      <c r="D21" s="179"/>
      <c r="E21" s="179" t="s">
        <v>113</v>
      </c>
      <c r="F21" s="181">
        <v>12</v>
      </c>
      <c r="G21" s="182">
        <f t="shared" si="3"/>
        <v>2</v>
      </c>
      <c r="H21" s="183">
        <f t="shared" si="4"/>
        <v>10</v>
      </c>
      <c r="I21" s="282">
        <f t="shared" si="1"/>
        <v>7</v>
      </c>
      <c r="J21" s="188"/>
      <c r="K21" s="183"/>
      <c r="L21" s="185">
        <v>3</v>
      </c>
      <c r="M21" s="186">
        <v>3</v>
      </c>
      <c r="N21" s="186"/>
      <c r="O21" s="187"/>
      <c r="P21" s="108" cm="1">
        <f t="array" ref="P21">SUM(LOOKUP(J21:O21,{0,1,2,3,4,5,6,7,8,9,10},{0,7,6,5,4,3,2,1,1,1,1}))</f>
        <v>10</v>
      </c>
      <c r="Q21" s="57"/>
    </row>
    <row r="22" spans="1:17" s="2" customFormat="1" ht="15.75" x14ac:dyDescent="0.25">
      <c r="A22" s="332"/>
      <c r="B22" s="178" t="s">
        <v>261</v>
      </c>
      <c r="C22" s="179" t="s">
        <v>262</v>
      </c>
      <c r="D22" s="179"/>
      <c r="E22" s="179" t="s">
        <v>285</v>
      </c>
      <c r="F22" s="181">
        <v>13</v>
      </c>
      <c r="G22" s="182">
        <f t="shared" si="3"/>
        <v>1</v>
      </c>
      <c r="H22" s="183">
        <f t="shared" si="4"/>
        <v>2</v>
      </c>
      <c r="I22" s="282">
        <f t="shared" si="1"/>
        <v>26</v>
      </c>
      <c r="J22" s="188"/>
      <c r="K22" s="183"/>
      <c r="L22" s="185"/>
      <c r="M22" s="186"/>
      <c r="N22" s="186"/>
      <c r="O22" s="187">
        <v>6</v>
      </c>
      <c r="P22" s="108" cm="1">
        <f t="array" ref="P22">SUM(LOOKUP(J22:O22,{0,1,2,3,4,5,6,7,8,9,10},{0,7,6,5,4,3,2,1,1,1,1}))</f>
        <v>2</v>
      </c>
      <c r="Q22" s="57"/>
    </row>
    <row r="23" spans="1:17" ht="15.75" x14ac:dyDescent="0.25">
      <c r="A23" s="332"/>
      <c r="B23" s="189" t="s">
        <v>132</v>
      </c>
      <c r="C23" s="190" t="s">
        <v>133</v>
      </c>
      <c r="D23" s="190"/>
      <c r="E23" s="191" t="s">
        <v>214</v>
      </c>
      <c r="F23" s="192">
        <v>14</v>
      </c>
      <c r="G23" s="182">
        <f t="shared" si="3"/>
        <v>5</v>
      </c>
      <c r="H23" s="183">
        <f t="shared" si="4"/>
        <v>32</v>
      </c>
      <c r="I23" s="282">
        <f t="shared" si="1"/>
        <v>1</v>
      </c>
      <c r="J23" s="193"/>
      <c r="K23" s="183">
        <v>1</v>
      </c>
      <c r="L23" s="183">
        <v>1</v>
      </c>
      <c r="M23" s="187">
        <v>1</v>
      </c>
      <c r="N23" s="187">
        <v>2</v>
      </c>
      <c r="O23" s="187">
        <v>3</v>
      </c>
      <c r="P23" s="108" cm="1">
        <f t="array" ref="P23">SUM(LOOKUP(J23:O23,{0,1,2,3,4,5,6,7,8,9,10},{0,7,6,5,4,3,2,1,1,1,1}))</f>
        <v>32</v>
      </c>
      <c r="Q23" s="11"/>
    </row>
    <row r="24" spans="1:17" ht="15.75" x14ac:dyDescent="0.25">
      <c r="A24" s="332"/>
      <c r="B24" s="178" t="s">
        <v>118</v>
      </c>
      <c r="C24" s="179" t="s">
        <v>119</v>
      </c>
      <c r="D24" s="179"/>
      <c r="E24" s="179" t="s">
        <v>32</v>
      </c>
      <c r="F24" s="181">
        <v>12</v>
      </c>
      <c r="G24" s="182">
        <f t="shared" si="3"/>
        <v>2</v>
      </c>
      <c r="H24" s="183">
        <f t="shared" si="4"/>
        <v>14</v>
      </c>
      <c r="I24" s="282">
        <f t="shared" si="1"/>
        <v>4</v>
      </c>
      <c r="J24" s="184"/>
      <c r="K24" s="183"/>
      <c r="L24" s="185">
        <v>1</v>
      </c>
      <c r="M24" s="186">
        <v>1</v>
      </c>
      <c r="N24" s="186"/>
      <c r="O24" s="187"/>
      <c r="P24" s="108" cm="1">
        <f t="array" ref="P24">SUM(LOOKUP(J24:O24,{0,1,2,3,4,5,6,7,8,9,10},{0,7,6,5,4,3,2,1,1,1,1}))</f>
        <v>14</v>
      </c>
      <c r="Q24" s="11"/>
    </row>
    <row r="25" spans="1:17" ht="15.75" x14ac:dyDescent="0.25">
      <c r="A25" s="332"/>
      <c r="B25" s="178" t="s">
        <v>127</v>
      </c>
      <c r="C25" s="179" t="s">
        <v>128</v>
      </c>
      <c r="D25" s="179"/>
      <c r="E25" s="179" t="s">
        <v>92</v>
      </c>
      <c r="F25" s="181">
        <v>12</v>
      </c>
      <c r="G25" s="182">
        <f t="shared" si="3"/>
        <v>2</v>
      </c>
      <c r="H25" s="183">
        <f t="shared" si="4"/>
        <v>6</v>
      </c>
      <c r="I25" s="282">
        <f t="shared" si="1"/>
        <v>15</v>
      </c>
      <c r="J25" s="184"/>
      <c r="K25" s="183"/>
      <c r="L25" s="185">
        <v>5</v>
      </c>
      <c r="M25" s="186">
        <v>5</v>
      </c>
      <c r="N25" s="186"/>
      <c r="O25" s="187"/>
      <c r="P25" s="108" cm="1">
        <f t="array" ref="P25">SUM(LOOKUP(J25:O25,{0,1,2,3,4,5,6,7,8,9,10},{0,7,6,5,4,3,2,1,1,1,1}))</f>
        <v>6</v>
      </c>
      <c r="Q25" s="11"/>
    </row>
    <row r="26" spans="1:17" ht="15.75" x14ac:dyDescent="0.25">
      <c r="A26" s="332"/>
      <c r="B26" s="178" t="s">
        <v>304</v>
      </c>
      <c r="C26" s="179"/>
      <c r="D26" s="179"/>
      <c r="E26" s="179" t="s">
        <v>32</v>
      </c>
      <c r="F26" s="181">
        <v>11</v>
      </c>
      <c r="G26" s="182">
        <f t="shared" ref="G26" si="5">COUNTIF(J26:O26,"&gt;0")</f>
        <v>1</v>
      </c>
      <c r="H26" s="183">
        <f t="shared" ref="H26" si="6">P26</f>
        <v>7</v>
      </c>
      <c r="I26" s="282">
        <f t="shared" si="1"/>
        <v>12</v>
      </c>
      <c r="J26" s="184"/>
      <c r="K26" s="183"/>
      <c r="L26" s="185"/>
      <c r="M26" s="186"/>
      <c r="N26" s="186">
        <v>1</v>
      </c>
      <c r="O26" s="187"/>
      <c r="P26" s="108" cm="1">
        <f t="array" ref="P26">SUM(LOOKUP(J26:O26,{0,1,2,3,4,5,6,7,8,9,10},{0,7,6,5,4,3,2,1,1,1,1}))</f>
        <v>7</v>
      </c>
      <c r="Q26" s="11"/>
    </row>
    <row r="27" spans="1:17" ht="15.75" x14ac:dyDescent="0.25">
      <c r="A27" s="332"/>
      <c r="B27" s="178" t="s">
        <v>141</v>
      </c>
      <c r="C27" s="179" t="s">
        <v>142</v>
      </c>
      <c r="D27" s="179"/>
      <c r="E27" s="179" t="s">
        <v>85</v>
      </c>
      <c r="F27" s="181">
        <v>15</v>
      </c>
      <c r="G27" s="182">
        <f t="shared" si="3"/>
        <v>2</v>
      </c>
      <c r="H27" s="183">
        <f t="shared" si="4"/>
        <v>6</v>
      </c>
      <c r="I27" s="282">
        <f t="shared" si="1"/>
        <v>15</v>
      </c>
      <c r="J27" s="188"/>
      <c r="K27" s="183"/>
      <c r="L27" s="185">
        <v>5</v>
      </c>
      <c r="M27" s="186">
        <v>5</v>
      </c>
      <c r="N27" s="186"/>
      <c r="O27" s="187"/>
      <c r="P27" s="108" cm="1">
        <f t="array" ref="P27">SUM(LOOKUP(J27:O27,{0,1,2,3,4,5,6,7,8,9,10},{0,7,6,5,4,3,2,1,1,1,1}))</f>
        <v>6</v>
      </c>
      <c r="Q27" s="11"/>
    </row>
    <row r="28" spans="1:17" ht="15.75" x14ac:dyDescent="0.25">
      <c r="A28" s="332"/>
      <c r="B28" s="178" t="s">
        <v>147</v>
      </c>
      <c r="C28" s="179" t="s">
        <v>148</v>
      </c>
      <c r="D28" s="179"/>
      <c r="E28" s="179" t="s">
        <v>122</v>
      </c>
      <c r="F28" s="181">
        <v>13</v>
      </c>
      <c r="G28" s="182">
        <f t="shared" si="3"/>
        <v>2</v>
      </c>
      <c r="H28" s="183">
        <f t="shared" si="4"/>
        <v>2</v>
      </c>
      <c r="I28" s="282">
        <f t="shared" si="1"/>
        <v>26</v>
      </c>
      <c r="J28" s="184"/>
      <c r="K28" s="183"/>
      <c r="L28" s="185">
        <v>8</v>
      </c>
      <c r="M28" s="186">
        <v>8</v>
      </c>
      <c r="N28" s="186"/>
      <c r="O28" s="187"/>
      <c r="P28" s="108" cm="1">
        <f t="array" ref="P28">SUM(LOOKUP(J28:O28,{0,1,2,3,4,5,6,7,8,9,10},{0,7,6,5,4,3,2,1,1,1,1}))</f>
        <v>2</v>
      </c>
      <c r="Q28" s="11"/>
    </row>
    <row r="29" spans="1:17" ht="15.75" x14ac:dyDescent="0.25">
      <c r="A29" s="332"/>
      <c r="B29" s="178" t="s">
        <v>145</v>
      </c>
      <c r="C29" s="179" t="s">
        <v>146</v>
      </c>
      <c r="D29" s="179"/>
      <c r="E29" s="179" t="s">
        <v>32</v>
      </c>
      <c r="F29" s="181">
        <v>14</v>
      </c>
      <c r="G29" s="182">
        <f t="shared" si="3"/>
        <v>3</v>
      </c>
      <c r="H29" s="183">
        <f t="shared" si="4"/>
        <v>6</v>
      </c>
      <c r="I29" s="282">
        <f t="shared" si="1"/>
        <v>15</v>
      </c>
      <c r="J29" s="188"/>
      <c r="K29" s="183"/>
      <c r="L29" s="185">
        <v>7</v>
      </c>
      <c r="M29" s="186">
        <v>7</v>
      </c>
      <c r="N29" s="186">
        <v>4</v>
      </c>
      <c r="O29" s="187"/>
      <c r="P29" s="108" cm="1">
        <f t="array" ref="P29">SUM(LOOKUP(J29:O29,{0,1,2,3,4,5,6,7,8,9,10},{0,7,6,5,4,3,2,1,1,1,1}))</f>
        <v>6</v>
      </c>
      <c r="Q29" s="11"/>
    </row>
    <row r="30" spans="1:17" ht="15.75" x14ac:dyDescent="0.25">
      <c r="A30" s="332"/>
      <c r="B30" s="178" t="s">
        <v>255</v>
      </c>
      <c r="C30" s="179" t="s">
        <v>256</v>
      </c>
      <c r="D30" s="179"/>
      <c r="E30" s="179" t="s">
        <v>286</v>
      </c>
      <c r="F30" s="181">
        <v>15</v>
      </c>
      <c r="G30" s="182">
        <f t="shared" si="3"/>
        <v>1</v>
      </c>
      <c r="H30" s="183">
        <f t="shared" si="4"/>
        <v>6</v>
      </c>
      <c r="I30" s="282">
        <f t="shared" si="1"/>
        <v>15</v>
      </c>
      <c r="J30" s="188"/>
      <c r="K30" s="183"/>
      <c r="L30" s="185"/>
      <c r="M30" s="186"/>
      <c r="N30" s="186"/>
      <c r="O30" s="187">
        <v>2</v>
      </c>
      <c r="P30" s="108" cm="1">
        <f t="array" ref="P30">SUM(LOOKUP(J30:O30,{0,1,2,3,4,5,6,7,8,9,10},{0,7,6,5,4,3,2,1,1,1,1}))</f>
        <v>6</v>
      </c>
      <c r="Q30" s="11"/>
    </row>
    <row r="31" spans="1:17" ht="15.75" x14ac:dyDescent="0.25">
      <c r="A31" s="332"/>
      <c r="B31" s="178" t="s">
        <v>247</v>
      </c>
      <c r="C31" s="179" t="s">
        <v>248</v>
      </c>
      <c r="D31" s="179"/>
      <c r="E31" s="179" t="s">
        <v>287</v>
      </c>
      <c r="F31" s="181">
        <v>12</v>
      </c>
      <c r="G31" s="182">
        <f t="shared" si="3"/>
        <v>2</v>
      </c>
      <c r="H31" s="183">
        <f t="shared" si="4"/>
        <v>13</v>
      </c>
      <c r="I31" s="282">
        <f t="shared" si="1"/>
        <v>5</v>
      </c>
      <c r="J31" s="188"/>
      <c r="K31" s="183"/>
      <c r="L31" s="185"/>
      <c r="M31" s="186"/>
      <c r="N31" s="186">
        <v>2</v>
      </c>
      <c r="O31" s="187">
        <v>1</v>
      </c>
      <c r="P31" s="108" cm="1">
        <f t="array" ref="P31">SUM(LOOKUP(J31:O31,{0,1,2,3,4,5,6,7,8,9,10},{0,7,6,5,4,3,2,1,1,1,1}))</f>
        <v>13</v>
      </c>
      <c r="Q31" s="11"/>
    </row>
    <row r="32" spans="1:17" ht="15.75" x14ac:dyDescent="0.25">
      <c r="A32" s="332"/>
      <c r="B32" s="178" t="s">
        <v>178</v>
      </c>
      <c r="C32" s="179" t="s">
        <v>254</v>
      </c>
      <c r="D32" s="179"/>
      <c r="E32" s="179" t="s">
        <v>32</v>
      </c>
      <c r="F32" s="181">
        <v>13</v>
      </c>
      <c r="G32" s="182">
        <f t="shared" si="3"/>
        <v>1</v>
      </c>
      <c r="H32" s="183">
        <f t="shared" si="4"/>
        <v>7</v>
      </c>
      <c r="I32" s="282">
        <f t="shared" si="1"/>
        <v>12</v>
      </c>
      <c r="J32" s="188"/>
      <c r="K32" s="183"/>
      <c r="L32" s="185"/>
      <c r="M32" s="186"/>
      <c r="N32" s="186"/>
      <c r="O32" s="187">
        <v>1</v>
      </c>
      <c r="P32" s="108" cm="1">
        <f t="array" ref="P32">SUM(LOOKUP(J32:O32,{0,1,2,3,4,5,6,7,8,9,10},{0,7,6,5,4,3,2,1,1,1,1}))</f>
        <v>7</v>
      </c>
      <c r="Q32" s="11"/>
    </row>
    <row r="33" spans="1:19" ht="15.75" x14ac:dyDescent="0.25">
      <c r="A33" s="332"/>
      <c r="B33" s="178" t="s">
        <v>250</v>
      </c>
      <c r="C33" s="179" t="s">
        <v>251</v>
      </c>
      <c r="D33" s="179"/>
      <c r="E33" s="179" t="s">
        <v>285</v>
      </c>
      <c r="F33" s="181">
        <v>12</v>
      </c>
      <c r="G33" s="182">
        <f t="shared" si="3"/>
        <v>1</v>
      </c>
      <c r="H33" s="183">
        <f t="shared" si="4"/>
        <v>5</v>
      </c>
      <c r="I33" s="282">
        <f t="shared" si="1"/>
        <v>20</v>
      </c>
      <c r="J33" s="188"/>
      <c r="K33" s="183"/>
      <c r="L33" s="185"/>
      <c r="M33" s="186"/>
      <c r="N33" s="186"/>
      <c r="O33" s="187">
        <v>3</v>
      </c>
      <c r="P33" s="108" cm="1">
        <f t="array" ref="P33">SUM(LOOKUP(J33:O33,{0,1,2,3,4,5,6,7,8,9,10},{0,7,6,5,4,3,2,1,1,1,1}))</f>
        <v>5</v>
      </c>
      <c r="Q33" s="11"/>
    </row>
    <row r="34" spans="1:19" s="2" customFormat="1" ht="15.75" x14ac:dyDescent="0.25">
      <c r="A34" s="332"/>
      <c r="B34" s="178" t="s">
        <v>139</v>
      </c>
      <c r="C34" s="179" t="s">
        <v>140</v>
      </c>
      <c r="D34" s="179"/>
      <c r="E34" s="179" t="s">
        <v>73</v>
      </c>
      <c r="F34" s="181">
        <v>16</v>
      </c>
      <c r="G34" s="182">
        <f t="shared" si="3"/>
        <v>2</v>
      </c>
      <c r="H34" s="183">
        <f t="shared" si="4"/>
        <v>8</v>
      </c>
      <c r="I34" s="282">
        <f t="shared" si="1"/>
        <v>10</v>
      </c>
      <c r="J34" s="188"/>
      <c r="K34" s="183"/>
      <c r="L34" s="185">
        <v>4</v>
      </c>
      <c r="M34" s="186">
        <v>4</v>
      </c>
      <c r="N34" s="186"/>
      <c r="O34" s="187"/>
      <c r="P34" s="108" cm="1">
        <f t="array" ref="P34">SUM(LOOKUP(J34:O34,{0,1,2,3,4,5,6,7,8,9,10},{0,7,6,5,4,3,2,1,1,1,1}))</f>
        <v>8</v>
      </c>
      <c r="Q34" s="57"/>
    </row>
    <row r="35" spans="1:19" s="2" customFormat="1" ht="15.75" x14ac:dyDescent="0.25">
      <c r="A35" s="332"/>
      <c r="B35" s="178" t="s">
        <v>257</v>
      </c>
      <c r="C35" s="179" t="s">
        <v>258</v>
      </c>
      <c r="D35" s="179"/>
      <c r="E35" s="179" t="s">
        <v>285</v>
      </c>
      <c r="F35" s="181">
        <v>15</v>
      </c>
      <c r="G35" s="182">
        <f t="shared" si="3"/>
        <v>1</v>
      </c>
      <c r="H35" s="183">
        <f t="shared" si="4"/>
        <v>4</v>
      </c>
      <c r="I35" s="282">
        <f t="shared" si="1"/>
        <v>22</v>
      </c>
      <c r="J35" s="188"/>
      <c r="K35" s="183"/>
      <c r="L35" s="185"/>
      <c r="M35" s="186"/>
      <c r="N35" s="186"/>
      <c r="O35" s="187">
        <v>4</v>
      </c>
      <c r="P35" s="108" cm="1">
        <f t="array" ref="P35">SUM(LOOKUP(J35:O35,{0,1,2,3,4,5,6,7,8,9,10},{0,7,6,5,4,3,2,1,1,1,1}))</f>
        <v>4</v>
      </c>
      <c r="Q35" s="57"/>
    </row>
    <row r="36" spans="1:19" s="2" customFormat="1" ht="15.75" x14ac:dyDescent="0.25">
      <c r="A36" s="332"/>
      <c r="B36" s="178" t="s">
        <v>120</v>
      </c>
      <c r="C36" s="179" t="s">
        <v>121</v>
      </c>
      <c r="D36" s="179" t="s">
        <v>121</v>
      </c>
      <c r="E36" s="179" t="s">
        <v>122</v>
      </c>
      <c r="F36" s="181">
        <v>12</v>
      </c>
      <c r="G36" s="182">
        <f t="shared" si="3"/>
        <v>2</v>
      </c>
      <c r="H36" s="183">
        <f t="shared" si="4"/>
        <v>12</v>
      </c>
      <c r="I36" s="282">
        <f t="shared" si="1"/>
        <v>6</v>
      </c>
      <c r="J36" s="184"/>
      <c r="K36" s="183"/>
      <c r="L36" s="185">
        <v>2</v>
      </c>
      <c r="M36" s="186">
        <v>2</v>
      </c>
      <c r="N36" s="186"/>
      <c r="O36" s="187"/>
      <c r="P36" s="108" cm="1">
        <f t="array" ref="P36">SUM(LOOKUP(J36:O36,{0,1,2,3,4,5,6,7,8,9,10},{0,7,6,5,4,3,2,1,1,1,1}))</f>
        <v>12</v>
      </c>
      <c r="Q36" s="57"/>
    </row>
    <row r="37" spans="1:19" s="2" customFormat="1" ht="15.75" x14ac:dyDescent="0.25">
      <c r="A37" s="332"/>
      <c r="B37" s="178" t="s">
        <v>120</v>
      </c>
      <c r="C37" s="179" t="s">
        <v>249</v>
      </c>
      <c r="D37" s="179"/>
      <c r="E37" s="179" t="s">
        <v>122</v>
      </c>
      <c r="F37" s="181">
        <v>12</v>
      </c>
      <c r="G37" s="182">
        <f t="shared" si="3"/>
        <v>1</v>
      </c>
      <c r="H37" s="183">
        <f t="shared" si="4"/>
        <v>6</v>
      </c>
      <c r="I37" s="282">
        <f t="shared" si="1"/>
        <v>15</v>
      </c>
      <c r="J37" s="184"/>
      <c r="K37" s="183"/>
      <c r="L37" s="185"/>
      <c r="M37" s="186"/>
      <c r="N37" s="186"/>
      <c r="O37" s="187">
        <v>2</v>
      </c>
      <c r="P37" s="108" cm="1">
        <f t="array" ref="P37">SUM(LOOKUP(J37:O37,{0,1,2,3,4,5,6,7,8,9,10},{0,7,6,5,4,3,2,1,1,1,1}))</f>
        <v>6</v>
      </c>
      <c r="Q37" s="57"/>
    </row>
    <row r="38" spans="1:19" ht="15.75" x14ac:dyDescent="0.25">
      <c r="A38" s="332"/>
      <c r="B38" s="178" t="s">
        <v>143</v>
      </c>
      <c r="C38" s="179" t="s">
        <v>144</v>
      </c>
      <c r="D38" s="179"/>
      <c r="E38" s="179" t="s">
        <v>29</v>
      </c>
      <c r="F38" s="181">
        <v>13</v>
      </c>
      <c r="G38" s="182">
        <f t="shared" si="3"/>
        <v>2</v>
      </c>
      <c r="H38" s="183">
        <f t="shared" si="4"/>
        <v>4</v>
      </c>
      <c r="I38" s="282">
        <f t="shared" si="1"/>
        <v>22</v>
      </c>
      <c r="J38" s="188"/>
      <c r="K38" s="183"/>
      <c r="L38" s="185">
        <v>6</v>
      </c>
      <c r="M38" s="186">
        <v>6</v>
      </c>
      <c r="N38" s="186"/>
      <c r="O38" s="187"/>
      <c r="P38" s="108" cm="1">
        <f t="array" ref="P38">SUM(LOOKUP(J38:O38,{0,1,2,3,4,5,6,7,8,9,10},{0,7,6,5,4,3,2,1,1,1,1}))</f>
        <v>4</v>
      </c>
      <c r="Q38" s="11"/>
    </row>
    <row r="39" spans="1:19" ht="15" x14ac:dyDescent="0.2">
      <c r="A39" s="332"/>
      <c r="B39" s="42"/>
      <c r="C39" s="12"/>
      <c r="D39" s="12"/>
      <c r="E39" s="12"/>
      <c r="F39" s="33"/>
      <c r="G39" s="55"/>
      <c r="H39" s="43"/>
      <c r="I39" s="56"/>
      <c r="J39" s="41"/>
      <c r="K39" s="30"/>
      <c r="L39" s="30"/>
      <c r="M39" s="30"/>
      <c r="N39" s="30"/>
      <c r="O39" s="30"/>
      <c r="P39" s="64"/>
      <c r="Q39" s="11"/>
    </row>
    <row r="40" spans="1:19" x14ac:dyDescent="0.2">
      <c r="A40" s="11"/>
      <c r="B40" s="176"/>
      <c r="C40" s="176"/>
      <c r="D40" s="176"/>
      <c r="E40" s="176"/>
      <c r="F40" s="177"/>
      <c r="G40" s="11"/>
      <c r="H40" s="177"/>
      <c r="I40" s="54"/>
      <c r="J40" s="54"/>
      <c r="K40" s="54"/>
      <c r="L40" s="54"/>
      <c r="M40" s="54"/>
      <c r="N40" s="54"/>
      <c r="O40" s="54"/>
      <c r="P40" s="11"/>
      <c r="Q40" s="11"/>
      <c r="R40" s="69"/>
      <c r="S40" s="69"/>
    </row>
    <row r="41" spans="1:19" x14ac:dyDescent="0.2">
      <c r="B41" s="70"/>
      <c r="C41" s="70"/>
      <c r="D41" s="70"/>
      <c r="E41" s="70"/>
      <c r="F41" s="71"/>
      <c r="G41" s="69"/>
      <c r="H41" s="71"/>
      <c r="I41" s="72"/>
      <c r="J41" s="72"/>
      <c r="K41" s="72"/>
      <c r="L41" s="72"/>
      <c r="M41" s="72"/>
      <c r="N41" s="72"/>
      <c r="O41" s="72"/>
      <c r="P41" s="69"/>
      <c r="Q41" s="69"/>
      <c r="R41" s="69"/>
      <c r="S41" s="69"/>
    </row>
    <row r="42" spans="1:19" x14ac:dyDescent="0.2">
      <c r="B42" s="70"/>
      <c r="C42" s="70"/>
      <c r="D42" s="70"/>
      <c r="E42" s="70"/>
      <c r="F42" s="71"/>
      <c r="G42" s="69"/>
      <c r="H42" s="71"/>
      <c r="I42" s="72"/>
      <c r="J42" s="72"/>
      <c r="K42" s="72"/>
      <c r="L42" s="72"/>
      <c r="M42" s="72"/>
      <c r="N42" s="72"/>
      <c r="O42" s="72"/>
      <c r="P42" s="69"/>
      <c r="Q42" s="69"/>
      <c r="R42" s="69"/>
      <c r="S42" s="69"/>
    </row>
    <row r="43" spans="1:19" x14ac:dyDescent="0.2">
      <c r="B43" s="70"/>
      <c r="C43" s="70"/>
      <c r="D43" s="70"/>
      <c r="E43" s="70"/>
      <c r="F43" s="71"/>
      <c r="G43" s="69"/>
      <c r="H43" s="71"/>
      <c r="I43" s="72"/>
      <c r="J43" s="72"/>
      <c r="K43" s="72"/>
      <c r="L43" s="72"/>
      <c r="M43" s="72"/>
      <c r="N43" s="72"/>
      <c r="O43" s="72"/>
      <c r="P43" s="69"/>
      <c r="Q43" s="69"/>
      <c r="R43" s="69"/>
      <c r="S43" s="69"/>
    </row>
    <row r="44" spans="1:19" x14ac:dyDescent="0.2">
      <c r="B44" s="70" t="s">
        <v>7</v>
      </c>
      <c r="C44" s="70"/>
      <c r="D44" s="70"/>
      <c r="E44" s="70"/>
      <c r="F44" s="71"/>
      <c r="G44" s="69"/>
      <c r="H44" s="71"/>
      <c r="I44" s="72"/>
      <c r="J44" s="72"/>
      <c r="K44" s="72"/>
      <c r="L44" s="72"/>
      <c r="M44" s="72"/>
      <c r="N44" s="72"/>
      <c r="O44" s="72"/>
      <c r="P44" s="69"/>
      <c r="Q44" s="69"/>
      <c r="R44" s="69"/>
      <c r="S44" s="69"/>
    </row>
    <row r="45" spans="1:19" x14ac:dyDescent="0.2">
      <c r="B45" s="70" t="s">
        <v>7</v>
      </c>
      <c r="C45" s="70"/>
      <c r="D45" s="70"/>
      <c r="E45" s="70"/>
      <c r="F45" s="71"/>
      <c r="G45" s="69"/>
      <c r="H45" s="71"/>
      <c r="I45" s="72"/>
      <c r="J45" s="72"/>
      <c r="K45" s="72"/>
      <c r="L45" s="72"/>
      <c r="M45" s="72"/>
      <c r="N45" s="72"/>
      <c r="O45" s="72"/>
      <c r="P45" s="69"/>
      <c r="Q45" s="69"/>
      <c r="R45" s="69"/>
      <c r="S45" s="69"/>
    </row>
    <row r="46" spans="1:19" x14ac:dyDescent="0.2">
      <c r="B46" s="70" t="s">
        <v>7</v>
      </c>
      <c r="C46" s="70"/>
      <c r="D46" s="70"/>
      <c r="E46" s="70"/>
      <c r="F46" s="71"/>
      <c r="G46" s="69"/>
      <c r="H46" s="71"/>
      <c r="I46" s="72"/>
      <c r="J46" s="72"/>
      <c r="K46" s="72"/>
      <c r="L46" s="72"/>
      <c r="M46" s="72"/>
      <c r="N46" s="72"/>
      <c r="O46" s="72"/>
      <c r="P46" s="69"/>
      <c r="Q46" s="69"/>
      <c r="R46" s="69"/>
      <c r="S46" s="69"/>
    </row>
    <row r="47" spans="1:19" x14ac:dyDescent="0.2">
      <c r="B47" s="70" t="s">
        <v>7</v>
      </c>
      <c r="C47" s="70"/>
      <c r="D47" s="70"/>
      <c r="E47" s="70"/>
      <c r="F47" s="71"/>
      <c r="G47" s="69"/>
      <c r="H47" s="71"/>
      <c r="I47" s="72"/>
      <c r="J47" s="72"/>
      <c r="K47" s="72"/>
      <c r="L47" s="72"/>
      <c r="M47" s="72"/>
      <c r="N47" s="72"/>
      <c r="O47" s="72"/>
      <c r="P47" s="69"/>
      <c r="Q47" s="69"/>
      <c r="R47" s="69"/>
      <c r="S47" s="69"/>
    </row>
    <row r="48" spans="1:19" x14ac:dyDescent="0.2">
      <c r="B48" s="70" t="s">
        <v>7</v>
      </c>
      <c r="C48" s="70"/>
      <c r="D48" s="70"/>
      <c r="E48" s="70"/>
      <c r="F48" s="71"/>
      <c r="G48" s="69"/>
      <c r="H48" s="71"/>
      <c r="I48" s="72"/>
      <c r="J48" s="72"/>
      <c r="K48" s="72"/>
      <c r="L48" s="72"/>
      <c r="M48" s="72"/>
      <c r="N48" s="72"/>
      <c r="O48" s="72"/>
      <c r="P48" s="69"/>
      <c r="Q48" s="69"/>
      <c r="R48" s="69"/>
      <c r="S48" s="69"/>
    </row>
    <row r="49" spans="2:19" x14ac:dyDescent="0.2">
      <c r="B49" s="70" t="s">
        <v>7</v>
      </c>
      <c r="C49" s="70"/>
      <c r="D49" s="70"/>
      <c r="E49" s="70"/>
      <c r="F49" s="71"/>
      <c r="G49" s="69"/>
      <c r="H49" s="71"/>
      <c r="I49" s="72"/>
      <c r="J49" s="72"/>
      <c r="K49" s="72"/>
      <c r="L49" s="72"/>
      <c r="M49" s="72"/>
      <c r="N49" s="72"/>
      <c r="O49" s="72"/>
      <c r="P49" s="69"/>
      <c r="Q49" s="69"/>
      <c r="R49" s="69"/>
      <c r="S49" s="69"/>
    </row>
    <row r="50" spans="2:19" x14ac:dyDescent="0.2">
      <c r="B50" s="70" t="s">
        <v>7</v>
      </c>
      <c r="C50" s="70"/>
      <c r="D50" s="70"/>
      <c r="E50" s="70"/>
      <c r="F50" s="71"/>
      <c r="G50" s="69"/>
      <c r="H50" s="71"/>
      <c r="I50" s="72"/>
      <c r="J50" s="72"/>
      <c r="K50" s="72"/>
      <c r="L50" s="72"/>
      <c r="M50" s="72"/>
      <c r="N50" s="72"/>
      <c r="O50" s="72"/>
      <c r="P50" s="69"/>
      <c r="Q50" s="69"/>
      <c r="R50" s="69"/>
      <c r="S50" s="69"/>
    </row>
    <row r="51" spans="2:19" x14ac:dyDescent="0.2">
      <c r="B51" s="70" t="s">
        <v>7</v>
      </c>
      <c r="C51" s="70"/>
      <c r="D51" s="70"/>
      <c r="E51" s="70"/>
      <c r="F51" s="71"/>
      <c r="G51" s="69"/>
      <c r="H51" s="71"/>
      <c r="I51" s="72"/>
      <c r="J51" s="72"/>
      <c r="K51" s="72"/>
      <c r="L51" s="72"/>
      <c r="M51" s="72"/>
      <c r="N51" s="72"/>
      <c r="O51" s="72"/>
      <c r="P51" s="69"/>
      <c r="Q51" s="69"/>
      <c r="R51" s="69"/>
      <c r="S51" s="69"/>
    </row>
    <row r="52" spans="2:19" x14ac:dyDescent="0.2">
      <c r="B52" s="70" t="s">
        <v>7</v>
      </c>
      <c r="C52" s="70"/>
      <c r="D52" s="70"/>
      <c r="E52" s="70"/>
      <c r="F52" s="71"/>
      <c r="G52" s="69"/>
      <c r="H52" s="71"/>
      <c r="I52" s="72"/>
      <c r="J52" s="72"/>
      <c r="K52" s="72"/>
      <c r="L52" s="72"/>
      <c r="M52" s="72"/>
      <c r="N52" s="72"/>
      <c r="O52" s="72"/>
      <c r="P52" s="69"/>
      <c r="Q52" s="69"/>
      <c r="R52" s="69"/>
      <c r="S52" s="69"/>
    </row>
    <row r="53" spans="2:19" x14ac:dyDescent="0.2">
      <c r="B53" s="70" t="s">
        <v>7</v>
      </c>
      <c r="C53" s="70"/>
      <c r="D53" s="70"/>
      <c r="E53" s="70"/>
      <c r="F53" s="71"/>
      <c r="G53" s="69"/>
      <c r="H53" s="71"/>
      <c r="I53" s="72"/>
      <c r="J53" s="72"/>
      <c r="K53" s="72"/>
      <c r="L53" s="72"/>
      <c r="M53" s="72"/>
      <c r="N53" s="72"/>
      <c r="O53" s="72"/>
      <c r="P53" s="69"/>
      <c r="Q53" s="69"/>
      <c r="R53" s="69"/>
      <c r="S53" s="69"/>
    </row>
    <row r="54" spans="2:19" x14ac:dyDescent="0.2">
      <c r="B54" s="70" t="s">
        <v>7</v>
      </c>
      <c r="C54" s="70"/>
      <c r="D54" s="70"/>
      <c r="E54" s="70"/>
      <c r="F54" s="71"/>
      <c r="G54" s="69"/>
      <c r="H54" s="71"/>
      <c r="I54" s="72"/>
      <c r="J54" s="72"/>
      <c r="K54" s="72"/>
      <c r="L54" s="72"/>
      <c r="M54" s="72"/>
      <c r="N54" s="72"/>
      <c r="O54" s="72"/>
      <c r="P54" s="69"/>
      <c r="Q54" s="69"/>
      <c r="R54" s="69"/>
      <c r="S54" s="69"/>
    </row>
    <row r="55" spans="2:19" x14ac:dyDescent="0.2">
      <c r="B55" s="70" t="s">
        <v>7</v>
      </c>
      <c r="C55" s="70"/>
      <c r="D55" s="70"/>
      <c r="E55" s="70"/>
      <c r="F55" s="71"/>
      <c r="G55" s="69"/>
      <c r="H55" s="71"/>
      <c r="I55" s="72"/>
      <c r="J55" s="72"/>
      <c r="K55" s="72"/>
      <c r="L55" s="72"/>
      <c r="M55" s="72"/>
      <c r="N55" s="72"/>
      <c r="O55" s="72"/>
      <c r="P55" s="69"/>
      <c r="Q55" s="69"/>
      <c r="R55" s="69"/>
      <c r="S55" s="69"/>
    </row>
    <row r="56" spans="2:19" x14ac:dyDescent="0.2">
      <c r="B56" s="70" t="s">
        <v>7</v>
      </c>
      <c r="C56" s="70"/>
      <c r="D56" s="70"/>
      <c r="E56" s="70"/>
      <c r="F56" s="71"/>
      <c r="G56" s="69"/>
      <c r="H56" s="71"/>
      <c r="I56" s="72"/>
      <c r="J56" s="72"/>
      <c r="K56" s="72"/>
      <c r="L56" s="72"/>
      <c r="M56" s="72"/>
      <c r="N56" s="72"/>
      <c r="O56" s="72"/>
      <c r="P56" s="69"/>
      <c r="Q56" s="69"/>
      <c r="R56" s="69"/>
      <c r="S56" s="69"/>
    </row>
    <row r="57" spans="2:19" x14ac:dyDescent="0.2">
      <c r="B57" s="70" t="s">
        <v>7</v>
      </c>
      <c r="C57" s="70"/>
      <c r="D57" s="70"/>
      <c r="E57" s="70"/>
      <c r="F57" s="71"/>
      <c r="G57" s="69"/>
      <c r="H57" s="71"/>
      <c r="I57" s="72"/>
      <c r="J57" s="72"/>
      <c r="K57" s="72"/>
      <c r="L57" s="72"/>
      <c r="M57" s="72"/>
      <c r="N57" s="72"/>
      <c r="O57" s="72"/>
      <c r="P57" s="69"/>
      <c r="Q57" s="69"/>
      <c r="R57" s="69"/>
      <c r="S57" s="69"/>
    </row>
    <row r="58" spans="2:19" x14ac:dyDescent="0.2">
      <c r="B58" s="70" t="s">
        <v>7</v>
      </c>
      <c r="C58" s="70"/>
      <c r="D58" s="70"/>
      <c r="E58" s="70"/>
      <c r="F58" s="71"/>
      <c r="G58" s="69"/>
      <c r="H58" s="71"/>
      <c r="I58" s="72"/>
      <c r="J58" s="72"/>
      <c r="K58" s="72"/>
      <c r="L58" s="72"/>
      <c r="M58" s="72"/>
      <c r="N58" s="72"/>
      <c r="O58" s="72"/>
      <c r="P58" s="69"/>
      <c r="Q58" s="69"/>
      <c r="R58" s="69"/>
      <c r="S58" s="69"/>
    </row>
    <row r="59" spans="2:19" x14ac:dyDescent="0.2">
      <c r="B59" s="70" t="s">
        <v>7</v>
      </c>
      <c r="C59" s="70"/>
      <c r="D59" s="70"/>
      <c r="E59" s="70"/>
      <c r="F59" s="71"/>
      <c r="G59" s="69"/>
      <c r="H59" s="71"/>
      <c r="I59" s="72"/>
      <c r="J59" s="72"/>
      <c r="K59" s="72"/>
      <c r="L59" s="72"/>
      <c r="M59" s="72"/>
      <c r="N59" s="72"/>
      <c r="O59" s="72"/>
      <c r="P59" s="69"/>
      <c r="Q59" s="69"/>
      <c r="R59" s="69"/>
      <c r="S59" s="69"/>
    </row>
    <row r="60" spans="2:19" x14ac:dyDescent="0.2">
      <c r="B60" s="70" t="s">
        <v>7</v>
      </c>
      <c r="C60" s="70"/>
      <c r="D60" s="70"/>
      <c r="E60" s="70"/>
      <c r="F60" s="71"/>
      <c r="G60" s="69"/>
      <c r="H60" s="71"/>
      <c r="I60" s="72"/>
      <c r="J60" s="72"/>
      <c r="K60" s="72"/>
      <c r="L60" s="72"/>
      <c r="M60" s="72"/>
      <c r="N60" s="72"/>
      <c r="O60" s="72"/>
      <c r="P60" s="69"/>
      <c r="Q60" s="69"/>
      <c r="R60" s="69"/>
      <c r="S60" s="69"/>
    </row>
    <row r="61" spans="2:19" x14ac:dyDescent="0.2">
      <c r="B61" s="70" t="s">
        <v>7</v>
      </c>
      <c r="C61" s="70"/>
      <c r="D61" s="70"/>
      <c r="E61" s="70"/>
      <c r="F61" s="71"/>
      <c r="G61" s="69"/>
      <c r="H61" s="71"/>
      <c r="I61" s="72"/>
      <c r="J61" s="72"/>
      <c r="K61" s="72"/>
      <c r="L61" s="72"/>
      <c r="M61" s="72"/>
      <c r="N61" s="72"/>
      <c r="O61" s="72"/>
      <c r="P61" s="69"/>
      <c r="Q61" s="69"/>
      <c r="R61" s="69"/>
      <c r="S61" s="69"/>
    </row>
    <row r="62" spans="2:19" x14ac:dyDescent="0.2">
      <c r="B62" s="70" t="s">
        <v>7</v>
      </c>
      <c r="C62" s="70"/>
      <c r="D62" s="70"/>
      <c r="E62" s="70"/>
      <c r="F62" s="71"/>
      <c r="G62" s="69"/>
      <c r="H62" s="71"/>
      <c r="I62" s="72"/>
      <c r="J62" s="72"/>
      <c r="K62" s="72"/>
      <c r="L62" s="72"/>
      <c r="M62" s="72"/>
      <c r="N62" s="72"/>
      <c r="O62" s="72"/>
      <c r="P62" s="69"/>
      <c r="Q62" s="69"/>
      <c r="R62" s="69"/>
      <c r="S62" s="69"/>
    </row>
    <row r="63" spans="2:19" x14ac:dyDescent="0.2">
      <c r="B63" s="70" t="s">
        <v>7</v>
      </c>
      <c r="C63" s="70"/>
      <c r="D63" s="70"/>
      <c r="E63" s="70"/>
      <c r="F63" s="71"/>
      <c r="G63" s="69"/>
      <c r="H63" s="71"/>
      <c r="I63" s="72"/>
      <c r="J63" s="72"/>
      <c r="K63" s="72"/>
      <c r="L63" s="72"/>
      <c r="M63" s="72"/>
      <c r="N63" s="72"/>
      <c r="O63" s="72"/>
      <c r="P63" s="69"/>
      <c r="Q63" s="69"/>
      <c r="R63" s="69"/>
      <c r="S63" s="69"/>
    </row>
    <row r="64" spans="2:19" x14ac:dyDescent="0.2">
      <c r="B64" s="70" t="s">
        <v>7</v>
      </c>
      <c r="C64" s="70" t="s">
        <v>7</v>
      </c>
      <c r="D64" s="70"/>
      <c r="E64" s="70"/>
      <c r="F64" s="71"/>
      <c r="G64" s="69"/>
      <c r="H64" s="71"/>
      <c r="I64" s="72"/>
      <c r="J64" s="72"/>
      <c r="K64" s="72"/>
      <c r="L64" s="72"/>
      <c r="M64" s="72"/>
      <c r="N64" s="72"/>
      <c r="O64" s="72"/>
      <c r="P64" s="69"/>
      <c r="Q64" s="69"/>
      <c r="R64" s="69"/>
      <c r="S64" s="69"/>
    </row>
    <row r="65" spans="2:19" x14ac:dyDescent="0.2">
      <c r="B65" s="70" t="s">
        <v>7</v>
      </c>
      <c r="C65" s="70" t="s">
        <v>7</v>
      </c>
      <c r="D65" s="70"/>
      <c r="E65" s="70"/>
      <c r="F65" s="69"/>
      <c r="G65" s="69"/>
      <c r="H65" s="71"/>
      <c r="I65" s="72"/>
      <c r="J65" s="72"/>
      <c r="K65" s="72"/>
      <c r="L65" s="72"/>
      <c r="M65" s="72"/>
      <c r="N65" s="72"/>
      <c r="O65" s="72"/>
      <c r="P65" s="69"/>
      <c r="Q65" s="69"/>
      <c r="R65" s="69"/>
      <c r="S65" s="69"/>
    </row>
    <row r="66" spans="2:19" x14ac:dyDescent="0.2">
      <c r="B66" s="82"/>
      <c r="C66" s="82"/>
      <c r="D66" s="82"/>
      <c r="E66" s="70"/>
      <c r="F66" s="69"/>
      <c r="G66" s="69"/>
      <c r="H66" s="71"/>
      <c r="I66" s="72"/>
      <c r="J66" s="72"/>
      <c r="K66" s="72"/>
      <c r="L66" s="72"/>
      <c r="M66" s="72"/>
      <c r="N66" s="72"/>
      <c r="O66" s="72"/>
      <c r="P66" s="69"/>
      <c r="Q66" s="69"/>
      <c r="R66" s="69"/>
      <c r="S66" s="69"/>
    </row>
    <row r="67" spans="2:19" x14ac:dyDescent="0.2">
      <c r="B67" s="82"/>
      <c r="C67" s="70"/>
      <c r="D67" s="70"/>
      <c r="E67" s="70"/>
      <c r="F67" s="69"/>
      <c r="G67" s="69"/>
      <c r="H67" s="71"/>
      <c r="I67" s="72"/>
      <c r="J67" s="72"/>
      <c r="K67" s="72"/>
      <c r="L67" s="72"/>
      <c r="M67" s="72"/>
      <c r="N67" s="72"/>
      <c r="O67" s="72"/>
      <c r="P67" s="69"/>
      <c r="Q67" s="69"/>
      <c r="R67" s="69"/>
      <c r="S67" s="69"/>
    </row>
    <row r="68" spans="2:19" x14ac:dyDescent="0.2">
      <c r="B68" s="82"/>
      <c r="C68" s="70"/>
      <c r="D68" s="70"/>
      <c r="E68" s="70"/>
      <c r="F68" s="69"/>
      <c r="G68" s="69"/>
      <c r="H68" s="71"/>
      <c r="I68" s="72"/>
      <c r="J68" s="72"/>
      <c r="K68" s="72"/>
      <c r="L68" s="72"/>
      <c r="M68" s="72"/>
      <c r="N68" s="72"/>
      <c r="O68" s="72"/>
      <c r="P68" s="69"/>
      <c r="Q68" s="69"/>
      <c r="R68" s="69"/>
      <c r="S68" s="69"/>
    </row>
    <row r="69" spans="2:19" x14ac:dyDescent="0.2">
      <c r="B69" s="82"/>
      <c r="C69" s="70"/>
      <c r="D69" s="70"/>
      <c r="E69" s="70"/>
      <c r="F69" s="69"/>
      <c r="G69" s="69"/>
      <c r="H69" s="71"/>
      <c r="I69" s="72"/>
      <c r="J69" s="72"/>
      <c r="K69" s="72"/>
      <c r="L69" s="72"/>
      <c r="M69" s="72"/>
      <c r="N69" s="72"/>
      <c r="O69" s="72"/>
      <c r="P69" s="69"/>
      <c r="Q69" s="69"/>
      <c r="R69" s="69"/>
      <c r="S69" s="69"/>
    </row>
    <row r="70" spans="2:19" x14ac:dyDescent="0.2">
      <c r="B70" s="82"/>
      <c r="C70" s="70"/>
      <c r="D70" s="70"/>
      <c r="E70" s="70"/>
      <c r="F70" s="69"/>
      <c r="G70" s="69"/>
      <c r="H70" s="71"/>
      <c r="I70" s="72"/>
      <c r="J70" s="72"/>
      <c r="K70" s="72"/>
      <c r="L70" s="72"/>
      <c r="M70" s="72"/>
      <c r="N70" s="72"/>
      <c r="O70" s="72"/>
      <c r="P70" s="69"/>
      <c r="Q70" s="69"/>
      <c r="R70" s="69"/>
      <c r="S70" s="69"/>
    </row>
    <row r="71" spans="2:19" x14ac:dyDescent="0.2">
      <c r="B71" s="82"/>
      <c r="C71" s="70"/>
      <c r="D71" s="70"/>
      <c r="E71" s="70"/>
      <c r="F71" s="69"/>
      <c r="G71" s="69"/>
      <c r="H71" s="71"/>
      <c r="I71" s="72"/>
      <c r="J71" s="72"/>
      <c r="K71" s="72"/>
      <c r="L71" s="72"/>
      <c r="M71" s="72"/>
      <c r="N71" s="72"/>
      <c r="O71" s="72"/>
      <c r="P71" s="69"/>
      <c r="Q71" s="69"/>
      <c r="R71" s="69"/>
      <c r="S71" s="69"/>
    </row>
    <row r="72" spans="2:19" x14ac:dyDescent="0.2">
      <c r="B72" s="82"/>
      <c r="C72" s="70"/>
      <c r="D72" s="70"/>
      <c r="E72" s="70"/>
      <c r="F72" s="69"/>
      <c r="G72" s="69"/>
      <c r="H72" s="71"/>
      <c r="I72" s="72"/>
      <c r="J72" s="72"/>
      <c r="K72" s="72"/>
      <c r="L72" s="72"/>
      <c r="M72" s="72"/>
      <c r="N72" s="72"/>
      <c r="O72" s="72"/>
      <c r="P72" s="69"/>
      <c r="Q72" s="69"/>
      <c r="R72" s="69"/>
      <c r="S72" s="69"/>
    </row>
    <row r="73" spans="2:19" x14ac:dyDescent="0.2">
      <c r="B73" s="82"/>
      <c r="C73" s="70"/>
      <c r="D73" s="70"/>
      <c r="E73" s="70"/>
      <c r="F73" s="69"/>
      <c r="G73" s="69"/>
      <c r="H73" s="71"/>
      <c r="I73" s="72"/>
      <c r="J73" s="72"/>
      <c r="K73" s="72"/>
      <c r="L73" s="72"/>
      <c r="M73" s="72"/>
      <c r="N73" s="72"/>
      <c r="O73" s="72"/>
      <c r="P73" s="69"/>
      <c r="Q73" s="69"/>
      <c r="R73" s="69"/>
      <c r="S73" s="69"/>
    </row>
    <row r="74" spans="2:19" x14ac:dyDescent="0.2">
      <c r="B74" s="82"/>
      <c r="C74" s="70"/>
      <c r="D74" s="70"/>
      <c r="E74" s="70"/>
      <c r="F74" s="69"/>
      <c r="G74" s="69"/>
      <c r="H74" s="71"/>
      <c r="I74" s="72"/>
      <c r="J74" s="72"/>
      <c r="K74" s="72"/>
      <c r="L74" s="72"/>
      <c r="M74" s="72"/>
      <c r="N74" s="72"/>
      <c r="O74" s="72"/>
      <c r="P74" s="69"/>
      <c r="Q74" s="69"/>
      <c r="R74" s="69"/>
      <c r="S74" s="69"/>
    </row>
    <row r="75" spans="2:19" x14ac:dyDescent="0.2">
      <c r="B75" s="82"/>
      <c r="C75" s="70"/>
      <c r="D75" s="70"/>
      <c r="E75" s="70"/>
      <c r="F75" s="69"/>
      <c r="G75" s="69"/>
      <c r="H75" s="71"/>
      <c r="I75" s="72"/>
      <c r="J75" s="72"/>
      <c r="K75" s="72"/>
      <c r="L75" s="72"/>
      <c r="M75" s="72"/>
      <c r="N75" s="72"/>
      <c r="O75" s="72"/>
      <c r="P75" s="69"/>
      <c r="Q75" s="69"/>
      <c r="R75" s="69"/>
      <c r="S75" s="69"/>
    </row>
    <row r="76" spans="2:19" x14ac:dyDescent="0.2">
      <c r="B76" s="82"/>
      <c r="C76" s="70"/>
      <c r="D76" s="70"/>
      <c r="E76" s="70"/>
      <c r="F76" s="69"/>
      <c r="G76" s="69"/>
      <c r="H76" s="71"/>
      <c r="I76" s="72"/>
      <c r="J76" s="72"/>
      <c r="K76" s="72"/>
      <c r="L76" s="72"/>
      <c r="M76" s="72"/>
      <c r="N76" s="72"/>
      <c r="O76" s="72"/>
      <c r="P76" s="69"/>
      <c r="Q76" s="69"/>
      <c r="R76" s="69"/>
      <c r="S76" s="69"/>
    </row>
    <row r="77" spans="2:19" x14ac:dyDescent="0.2">
      <c r="B77" s="82"/>
      <c r="C77" s="70"/>
      <c r="D77" s="70"/>
      <c r="E77" s="70"/>
      <c r="F77" s="69"/>
      <c r="G77" s="69"/>
      <c r="H77" s="71"/>
      <c r="I77" s="72"/>
      <c r="J77" s="72"/>
      <c r="K77" s="72"/>
      <c r="L77" s="72"/>
      <c r="M77" s="72"/>
      <c r="N77" s="72"/>
      <c r="O77" s="72"/>
      <c r="P77" s="69"/>
      <c r="Q77" s="69"/>
      <c r="R77" s="69"/>
      <c r="S77" s="69"/>
    </row>
    <row r="78" spans="2:19" x14ac:dyDescent="0.2">
      <c r="B78" s="82"/>
      <c r="C78" s="70"/>
      <c r="D78" s="70"/>
      <c r="E78" s="70"/>
      <c r="F78" s="69"/>
      <c r="G78" s="69"/>
      <c r="H78" s="71"/>
      <c r="I78" s="72"/>
      <c r="J78" s="72"/>
      <c r="K78" s="72"/>
      <c r="L78" s="72"/>
      <c r="M78" s="72"/>
      <c r="N78" s="72"/>
      <c r="O78" s="72"/>
      <c r="P78" s="69"/>
      <c r="Q78" s="69"/>
      <c r="R78" s="69"/>
      <c r="S78" s="69"/>
    </row>
    <row r="79" spans="2:19" x14ac:dyDescent="0.2">
      <c r="B79" s="82"/>
      <c r="C79" s="70"/>
      <c r="D79" s="70"/>
      <c r="E79" s="70"/>
      <c r="F79" s="69"/>
      <c r="G79" s="69"/>
      <c r="H79" s="71"/>
      <c r="I79" s="72"/>
      <c r="J79" s="72"/>
      <c r="K79" s="72"/>
      <c r="L79" s="72"/>
      <c r="M79" s="72"/>
      <c r="N79" s="72"/>
      <c r="O79" s="72"/>
      <c r="P79" s="69"/>
      <c r="Q79" s="69"/>
      <c r="R79" s="69"/>
      <c r="S79" s="69"/>
    </row>
    <row r="80" spans="2:19" x14ac:dyDescent="0.2">
      <c r="B80" s="82"/>
      <c r="C80" s="70"/>
      <c r="D80" s="70"/>
      <c r="E80" s="70"/>
      <c r="F80" s="69"/>
      <c r="G80" s="69"/>
      <c r="H80" s="71"/>
      <c r="I80" s="72"/>
      <c r="J80" s="72"/>
      <c r="K80" s="72"/>
      <c r="L80" s="72"/>
      <c r="M80" s="72"/>
      <c r="N80" s="72"/>
      <c r="O80" s="72"/>
      <c r="P80" s="69"/>
      <c r="Q80" s="69"/>
      <c r="R80" s="69"/>
      <c r="S80" s="69"/>
    </row>
    <row r="81" spans="2:19" x14ac:dyDescent="0.2">
      <c r="B81" s="82"/>
      <c r="C81" s="70"/>
      <c r="D81" s="70"/>
      <c r="E81" s="70"/>
      <c r="F81" s="69"/>
      <c r="G81" s="69"/>
      <c r="H81" s="71"/>
      <c r="I81" s="72"/>
      <c r="J81" s="72"/>
      <c r="K81" s="72"/>
      <c r="L81" s="72"/>
      <c r="M81" s="72"/>
      <c r="N81" s="72"/>
      <c r="O81" s="72"/>
      <c r="P81" s="69"/>
      <c r="Q81" s="69"/>
      <c r="R81" s="69"/>
      <c r="S81" s="69"/>
    </row>
    <row r="82" spans="2:19" x14ac:dyDescent="0.2">
      <c r="B82" s="82"/>
      <c r="C82" s="70"/>
      <c r="D82" s="70"/>
      <c r="E82" s="70"/>
      <c r="F82" s="69"/>
      <c r="G82" s="69"/>
      <c r="H82" s="71"/>
      <c r="I82" s="72"/>
      <c r="J82" s="72"/>
      <c r="K82" s="72"/>
      <c r="L82" s="72"/>
      <c r="M82" s="72"/>
      <c r="N82" s="72"/>
      <c r="O82" s="72"/>
      <c r="P82" s="69"/>
      <c r="Q82" s="69"/>
      <c r="R82" s="69"/>
      <c r="S82" s="69"/>
    </row>
    <row r="83" spans="2:19" x14ac:dyDescent="0.2">
      <c r="B83" s="82"/>
      <c r="C83" s="70"/>
      <c r="D83" s="70"/>
      <c r="E83" s="70"/>
      <c r="F83" s="69"/>
      <c r="G83" s="69"/>
      <c r="H83" s="71"/>
      <c r="I83" s="72"/>
      <c r="J83" s="72"/>
      <c r="K83" s="72"/>
      <c r="L83" s="72"/>
      <c r="M83" s="72"/>
      <c r="N83" s="72"/>
      <c r="O83" s="72"/>
      <c r="P83" s="69"/>
      <c r="Q83" s="69"/>
      <c r="R83" s="69"/>
      <c r="S83" s="69"/>
    </row>
    <row r="84" spans="2:19" x14ac:dyDescent="0.2">
      <c r="B84" s="82"/>
      <c r="C84" s="70"/>
      <c r="D84" s="70"/>
      <c r="E84" s="70"/>
      <c r="F84" s="69"/>
      <c r="G84" s="69"/>
      <c r="H84" s="71"/>
      <c r="I84" s="72"/>
      <c r="J84" s="72"/>
      <c r="K84" s="72"/>
      <c r="L84" s="72"/>
      <c r="M84" s="72"/>
      <c r="N84" s="72"/>
      <c r="O84" s="72"/>
      <c r="P84" s="69"/>
      <c r="Q84" s="69"/>
      <c r="R84" s="69"/>
      <c r="S84" s="69"/>
    </row>
    <row r="85" spans="2:19" x14ac:dyDescent="0.2">
      <c r="B85" s="82"/>
      <c r="C85" s="70"/>
      <c r="D85" s="70"/>
      <c r="E85" s="70"/>
      <c r="F85" s="69"/>
      <c r="G85" s="69"/>
      <c r="H85" s="71"/>
      <c r="I85" s="72"/>
      <c r="J85" s="72"/>
      <c r="K85" s="72"/>
      <c r="L85" s="72"/>
      <c r="M85" s="72"/>
      <c r="N85" s="72"/>
      <c r="O85" s="72"/>
      <c r="P85" s="69"/>
      <c r="Q85" s="69"/>
      <c r="R85" s="69"/>
      <c r="S85" s="69"/>
    </row>
    <row r="86" spans="2:19" x14ac:dyDescent="0.2">
      <c r="B86" s="82"/>
      <c r="C86" s="70"/>
      <c r="D86" s="70"/>
      <c r="E86" s="70"/>
      <c r="F86" s="69"/>
      <c r="G86" s="69"/>
      <c r="H86" s="71"/>
      <c r="I86" s="72"/>
      <c r="J86" s="72"/>
      <c r="K86" s="72"/>
      <c r="L86" s="72"/>
      <c r="M86" s="72"/>
      <c r="N86" s="72"/>
      <c r="O86" s="72"/>
      <c r="P86" s="69"/>
      <c r="Q86" s="69"/>
      <c r="R86" s="69"/>
      <c r="S86" s="69"/>
    </row>
    <row r="87" spans="2:19" x14ac:dyDescent="0.2">
      <c r="B87" s="82"/>
      <c r="C87" s="70"/>
      <c r="D87" s="70"/>
      <c r="E87" s="70"/>
      <c r="F87" s="69"/>
      <c r="G87" s="69"/>
      <c r="H87" s="71"/>
      <c r="I87" s="72"/>
      <c r="J87" s="72"/>
      <c r="K87" s="72"/>
      <c r="L87" s="72"/>
      <c r="M87" s="72"/>
      <c r="N87" s="72"/>
      <c r="O87" s="72"/>
      <c r="P87" s="69"/>
      <c r="Q87" s="69"/>
      <c r="R87" s="69"/>
      <c r="S87" s="69"/>
    </row>
    <row r="88" spans="2:19" x14ac:dyDescent="0.2">
      <c r="B88" s="82"/>
      <c r="C88" s="70"/>
      <c r="D88" s="70"/>
      <c r="E88" s="70"/>
      <c r="F88" s="69"/>
      <c r="G88" s="69"/>
      <c r="H88" s="71"/>
      <c r="I88" s="72"/>
      <c r="J88" s="72"/>
      <c r="K88" s="72"/>
      <c r="L88" s="72"/>
      <c r="M88" s="72"/>
      <c r="N88" s="72"/>
      <c r="O88" s="72"/>
      <c r="P88" s="69"/>
      <c r="Q88" s="69"/>
      <c r="R88" s="69"/>
      <c r="S88" s="69"/>
    </row>
    <row r="89" spans="2:19" x14ac:dyDescent="0.2">
      <c r="B89" s="82"/>
      <c r="C89" s="70"/>
      <c r="D89" s="70"/>
      <c r="E89" s="70"/>
      <c r="F89" s="69"/>
      <c r="G89" s="69"/>
      <c r="H89" s="71"/>
      <c r="I89" s="72"/>
      <c r="J89" s="72"/>
      <c r="K89" s="72"/>
      <c r="L89" s="72"/>
      <c r="M89" s="72"/>
      <c r="N89" s="72"/>
      <c r="O89" s="72"/>
      <c r="P89" s="69"/>
      <c r="Q89" s="69"/>
      <c r="R89" s="69"/>
      <c r="S89" s="69"/>
    </row>
    <row r="90" spans="2:19" x14ac:dyDescent="0.2">
      <c r="B90" s="82"/>
      <c r="C90" s="70"/>
      <c r="D90" s="70"/>
      <c r="E90" s="70"/>
      <c r="F90" s="69"/>
      <c r="G90" s="69"/>
      <c r="H90" s="71"/>
      <c r="I90" s="72"/>
      <c r="J90" s="72"/>
      <c r="K90" s="72"/>
      <c r="L90" s="72"/>
      <c r="M90" s="72"/>
      <c r="N90" s="72"/>
      <c r="O90" s="72"/>
      <c r="P90" s="69"/>
      <c r="Q90" s="69"/>
      <c r="R90" s="69"/>
      <c r="S90" s="69"/>
    </row>
    <row r="91" spans="2:19" x14ac:dyDescent="0.2">
      <c r="B91" s="82"/>
      <c r="C91" s="70"/>
      <c r="D91" s="70"/>
      <c r="E91" s="70"/>
      <c r="F91" s="69"/>
      <c r="G91" s="69"/>
      <c r="H91" s="71"/>
      <c r="I91" s="72"/>
      <c r="J91" s="72"/>
      <c r="K91" s="72"/>
      <c r="L91" s="72"/>
      <c r="M91" s="72"/>
      <c r="N91" s="72"/>
      <c r="O91" s="72"/>
      <c r="P91" s="69"/>
      <c r="Q91" s="69"/>
      <c r="R91" s="69"/>
      <c r="S91" s="69"/>
    </row>
    <row r="92" spans="2:19" x14ac:dyDescent="0.2">
      <c r="B92" s="82"/>
      <c r="C92" s="70"/>
      <c r="D92" s="70"/>
      <c r="E92" s="70"/>
      <c r="F92" s="69"/>
      <c r="G92" s="69"/>
      <c r="H92" s="71"/>
      <c r="I92" s="72"/>
      <c r="J92" s="72"/>
      <c r="K92" s="72"/>
      <c r="L92" s="72"/>
      <c r="M92" s="72"/>
      <c r="N92" s="72"/>
      <c r="O92" s="72"/>
      <c r="P92" s="69"/>
      <c r="Q92" s="69"/>
      <c r="R92" s="69"/>
      <c r="S92" s="69"/>
    </row>
    <row r="93" spans="2:19" x14ac:dyDescent="0.2">
      <c r="B93" s="82"/>
      <c r="C93" s="70"/>
      <c r="D93" s="70"/>
      <c r="E93" s="70"/>
      <c r="F93" s="69"/>
      <c r="G93" s="69"/>
      <c r="H93" s="71"/>
      <c r="I93" s="72"/>
      <c r="J93" s="72"/>
      <c r="K93" s="72"/>
      <c r="L93" s="72"/>
      <c r="M93" s="72"/>
      <c r="N93" s="72"/>
      <c r="O93" s="72"/>
      <c r="P93" s="69"/>
      <c r="Q93" s="69"/>
      <c r="R93" s="69"/>
      <c r="S93" s="69"/>
    </row>
    <row r="94" spans="2:19" x14ac:dyDescent="0.2">
      <c r="B94" s="82"/>
      <c r="C94" s="70"/>
      <c r="D94" s="70"/>
      <c r="E94" s="70"/>
      <c r="F94" s="69"/>
      <c r="G94" s="69"/>
      <c r="H94" s="71"/>
      <c r="I94" s="72"/>
      <c r="J94" s="72"/>
      <c r="K94" s="72"/>
      <c r="L94" s="72"/>
      <c r="M94" s="72"/>
      <c r="N94" s="72"/>
      <c r="O94" s="72"/>
      <c r="P94" s="69"/>
      <c r="Q94" s="69"/>
      <c r="R94" s="69"/>
      <c r="S94" s="69"/>
    </row>
    <row r="95" spans="2:19" x14ac:dyDescent="0.2">
      <c r="B95" s="82"/>
      <c r="C95" s="70"/>
      <c r="D95" s="70"/>
      <c r="E95" s="70"/>
      <c r="F95" s="69"/>
      <c r="G95" s="69"/>
      <c r="H95" s="71"/>
      <c r="I95" s="72"/>
      <c r="J95" s="72"/>
      <c r="K95" s="72"/>
      <c r="L95" s="72"/>
      <c r="M95" s="72"/>
      <c r="N95" s="72"/>
      <c r="O95" s="72"/>
      <c r="P95" s="69"/>
      <c r="Q95" s="69"/>
      <c r="R95" s="69"/>
      <c r="S95" s="69"/>
    </row>
    <row r="96" spans="2:19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</sheetData>
  <sortState xmlns:xlrd2="http://schemas.microsoft.com/office/spreadsheetml/2017/richdata2" ref="B10:O39">
    <sortCondition descending="1" ref="H10:H39"/>
    <sortCondition ref="I10:I39"/>
  </sortState>
  <mergeCells count="19">
    <mergeCell ref="F7:F8"/>
    <mergeCell ref="C7:C8"/>
    <mergeCell ref="I7:I8"/>
    <mergeCell ref="J7:J8"/>
    <mergeCell ref="K5:K6"/>
    <mergeCell ref="K7:K8"/>
    <mergeCell ref="A5:A39"/>
    <mergeCell ref="G5:G6"/>
    <mergeCell ref="H5:H6"/>
    <mergeCell ref="I5:I6"/>
    <mergeCell ref="J5:J6"/>
    <mergeCell ref="G7:G8"/>
    <mergeCell ref="H7:H8"/>
    <mergeCell ref="F5:F6"/>
    <mergeCell ref="B7:B8"/>
    <mergeCell ref="B5:B6"/>
    <mergeCell ref="C5:C6"/>
    <mergeCell ref="E5:E6"/>
    <mergeCell ref="E7:E8"/>
  </mergeCells>
  <phoneticPr fontId="12" type="noConversion"/>
  <conditionalFormatting sqref="C9:D9">
    <cfRule type="duplicateValues" dxfId="13" priority="258"/>
  </conditionalFormatting>
  <conditionalFormatting sqref="C10:D28">
    <cfRule type="duplicateValues" dxfId="12" priority="234"/>
  </conditionalFormatting>
  <conditionalFormatting sqref="C10:D39">
    <cfRule type="duplicateValues" dxfId="11" priority="279"/>
  </conditionalFormatting>
  <conditionalFormatting sqref="C27:D37">
    <cfRule type="duplicateValues" dxfId="10" priority="281"/>
  </conditionalFormatting>
  <conditionalFormatting sqref="C38:D39">
    <cfRule type="duplicateValues" dxfId="9" priority="272"/>
  </conditionalFormatting>
  <conditionalFormatting sqref="C40:D63">
    <cfRule type="duplicateValues" dxfId="8" priority="259"/>
  </conditionalFormatting>
  <conditionalFormatting sqref="C67:D1048576 C5:D8">
    <cfRule type="duplicateValues" dxfId="7" priority="209"/>
  </conditionalFormatting>
  <conditionalFormatting sqref="C67:D1048576 C5:D9 C40:D63">
    <cfRule type="duplicateValues" dxfId="6" priority="211"/>
  </conditionalFormatting>
  <conditionalFormatting sqref="J10:O13 K14:O38 J39:O39">
    <cfRule type="cellIs" dxfId="5" priority="33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1:Q154"/>
  <sheetViews>
    <sheetView tabSelected="1" topLeftCell="A2" zoomScale="95" zoomScaleNormal="95" zoomScaleSheetLayoutView="90" workbookViewId="0">
      <selection activeCell="K13" sqref="K13"/>
    </sheetView>
  </sheetViews>
  <sheetFormatPr defaultColWidth="14.42578125" defaultRowHeight="12.75" x14ac:dyDescent="0.2"/>
  <cols>
    <col min="1" max="1" width="3.7109375" style="3" bestFit="1" customWidth="1"/>
    <col min="2" max="2" width="23.85546875" style="4" customWidth="1"/>
    <col min="3" max="3" width="36.28515625" style="4" customWidth="1"/>
    <col min="4" max="4" width="31.42578125" style="4" customWidth="1"/>
    <col min="5" max="5" width="4.42578125" style="3" bestFit="1" customWidth="1"/>
    <col min="6" max="6" width="6.5703125" style="3" bestFit="1" customWidth="1"/>
    <col min="7" max="7" width="6.42578125" style="5" bestFit="1" customWidth="1"/>
    <col min="8" max="8" width="7.85546875" style="1" bestFit="1" customWidth="1"/>
    <col min="9" max="11" width="12.28515625" style="1" customWidth="1"/>
    <col min="12" max="13" width="15.7109375" style="1" customWidth="1"/>
    <col min="14" max="14" width="12.28515625" style="1" customWidth="1"/>
    <col min="15" max="15" width="14.42578125" style="3"/>
    <col min="16" max="16" width="4.85546875" style="3" customWidth="1"/>
    <col min="17" max="16384" width="14.42578125" style="3"/>
  </cols>
  <sheetData>
    <row r="1" spans="1:17" ht="23.25" x14ac:dyDescent="0.35">
      <c r="A1" s="69"/>
      <c r="B1" s="70"/>
      <c r="C1" s="70"/>
      <c r="D1" s="70"/>
      <c r="E1" s="69"/>
      <c r="F1" s="72"/>
      <c r="G1" s="100"/>
      <c r="H1" s="101"/>
      <c r="I1" s="101" t="s">
        <v>272</v>
      </c>
      <c r="J1" s="101"/>
      <c r="K1" s="100"/>
      <c r="L1" s="72"/>
      <c r="M1" s="72"/>
      <c r="N1" s="72"/>
      <c r="O1" s="69"/>
      <c r="P1" s="69"/>
      <c r="Q1" s="69"/>
    </row>
    <row r="2" spans="1:17" ht="23.25" x14ac:dyDescent="0.35">
      <c r="A2" s="69"/>
      <c r="B2" s="70"/>
      <c r="C2" s="70"/>
      <c r="D2" s="70"/>
      <c r="E2" s="69"/>
      <c r="F2" s="72"/>
      <c r="G2" s="100"/>
      <c r="H2" s="101"/>
      <c r="I2" s="101" t="s">
        <v>273</v>
      </c>
      <c r="J2" s="101"/>
      <c r="K2" s="100"/>
      <c r="L2" s="72"/>
      <c r="M2" s="72"/>
      <c r="N2" s="72"/>
      <c r="O2" s="69"/>
      <c r="P2" s="69"/>
      <c r="Q2" s="69"/>
    </row>
    <row r="3" spans="1:17" ht="24" thickBot="1" x14ac:dyDescent="0.4">
      <c r="A3" s="69"/>
      <c r="B3" s="70"/>
      <c r="C3" s="70"/>
      <c r="D3" s="70"/>
      <c r="E3" s="69"/>
      <c r="F3" s="72"/>
      <c r="G3" s="100"/>
      <c r="H3" s="101"/>
      <c r="I3" s="101" t="s">
        <v>288</v>
      </c>
      <c r="J3" s="101"/>
      <c r="K3" s="100"/>
      <c r="L3" s="72"/>
      <c r="M3" s="72"/>
      <c r="N3" s="72"/>
      <c r="O3" s="69"/>
      <c r="P3" s="69"/>
      <c r="Q3" s="69"/>
    </row>
    <row r="4" spans="1:17" s="2" customFormat="1" ht="12.75" customHeight="1" x14ac:dyDescent="0.2">
      <c r="A4" s="346" t="s">
        <v>230</v>
      </c>
      <c r="B4" s="342" t="s">
        <v>20</v>
      </c>
      <c r="C4" s="342" t="s">
        <v>232</v>
      </c>
      <c r="D4" s="342"/>
      <c r="E4" s="340" t="s">
        <v>13</v>
      </c>
      <c r="F4" s="342" t="s">
        <v>271</v>
      </c>
      <c r="G4" s="340" t="s">
        <v>1</v>
      </c>
      <c r="H4" s="342" t="s">
        <v>9</v>
      </c>
      <c r="I4" s="343" t="s">
        <v>183</v>
      </c>
      <c r="J4" s="343" t="s">
        <v>26</v>
      </c>
      <c r="K4" s="77" t="s">
        <v>24</v>
      </c>
      <c r="L4" s="77" t="s">
        <v>231</v>
      </c>
      <c r="M4" s="73" t="s">
        <v>215</v>
      </c>
      <c r="N4" s="73" t="s">
        <v>25</v>
      </c>
      <c r="O4" s="66"/>
      <c r="P4" s="46"/>
      <c r="Q4" s="84"/>
    </row>
    <row r="5" spans="1:17" s="2" customFormat="1" ht="12.75" customHeight="1" x14ac:dyDescent="0.2">
      <c r="A5" s="347"/>
      <c r="B5" s="341"/>
      <c r="C5" s="341"/>
      <c r="D5" s="341"/>
      <c r="E5" s="339"/>
      <c r="F5" s="341"/>
      <c r="G5" s="339"/>
      <c r="H5" s="341"/>
      <c r="I5" s="344"/>
      <c r="J5" s="344"/>
      <c r="K5" s="78"/>
      <c r="L5" s="78"/>
      <c r="M5" s="74"/>
      <c r="N5" s="74"/>
      <c r="O5" s="67"/>
      <c r="P5" s="45"/>
      <c r="Q5" s="84"/>
    </row>
    <row r="6" spans="1:17" s="2" customFormat="1" ht="12.75" customHeight="1" x14ac:dyDescent="0.2">
      <c r="A6" s="347"/>
      <c r="B6" s="341" t="s">
        <v>2</v>
      </c>
      <c r="C6" s="341" t="s">
        <v>3</v>
      </c>
      <c r="D6" s="341" t="s">
        <v>6</v>
      </c>
      <c r="E6" s="339" t="s">
        <v>0</v>
      </c>
      <c r="F6" s="341" t="s">
        <v>12</v>
      </c>
      <c r="G6" s="339" t="s">
        <v>4</v>
      </c>
      <c r="H6" s="341" t="s">
        <v>8</v>
      </c>
      <c r="I6" s="345" t="s">
        <v>281</v>
      </c>
      <c r="J6" s="345" t="s">
        <v>282</v>
      </c>
      <c r="K6" s="79" t="s">
        <v>283</v>
      </c>
      <c r="L6" s="79" t="s">
        <v>283</v>
      </c>
      <c r="M6" s="75"/>
      <c r="N6" s="75" t="s">
        <v>280</v>
      </c>
      <c r="O6" s="67" t="s">
        <v>192</v>
      </c>
      <c r="P6" s="45"/>
      <c r="Q6" s="84"/>
    </row>
    <row r="7" spans="1:17" s="1" customFormat="1" ht="12.75" customHeight="1" x14ac:dyDescent="0.2">
      <c r="A7" s="347"/>
      <c r="B7" s="341" t="s">
        <v>2</v>
      </c>
      <c r="C7" s="341"/>
      <c r="D7" s="341"/>
      <c r="E7" s="339"/>
      <c r="F7" s="341"/>
      <c r="G7" s="339"/>
      <c r="H7" s="341"/>
      <c r="I7" s="345"/>
      <c r="J7" s="345"/>
      <c r="K7" s="79"/>
      <c r="L7" s="79" t="s">
        <v>229</v>
      </c>
      <c r="M7" s="75"/>
      <c r="N7" s="75"/>
      <c r="O7" s="68" t="s">
        <v>4</v>
      </c>
      <c r="P7" s="52"/>
      <c r="Q7" s="72"/>
    </row>
    <row r="8" spans="1:17" s="1" customFormat="1" ht="16.5" thickBot="1" x14ac:dyDescent="0.25">
      <c r="A8" s="347"/>
      <c r="B8" s="220" t="s">
        <v>14</v>
      </c>
      <c r="C8" s="220" t="s">
        <v>15</v>
      </c>
      <c r="D8" s="220"/>
      <c r="E8" s="221" t="s">
        <v>0</v>
      </c>
      <c r="F8" s="220" t="s">
        <v>10</v>
      </c>
      <c r="G8" s="221" t="s">
        <v>4</v>
      </c>
      <c r="H8" s="220" t="s">
        <v>5</v>
      </c>
      <c r="I8" s="222" t="s">
        <v>16</v>
      </c>
      <c r="J8" s="222" t="s">
        <v>16</v>
      </c>
      <c r="K8" s="222" t="s">
        <v>16</v>
      </c>
      <c r="L8" s="222" t="s">
        <v>16</v>
      </c>
      <c r="M8" s="76" t="s">
        <v>16</v>
      </c>
      <c r="N8" s="76" t="s">
        <v>16</v>
      </c>
      <c r="O8" s="68"/>
      <c r="P8" s="52"/>
      <c r="Q8" s="72"/>
    </row>
    <row r="9" spans="1:17" s="2" customFormat="1" ht="15.75" x14ac:dyDescent="0.25">
      <c r="A9" s="347"/>
      <c r="B9" s="223" t="s">
        <v>57</v>
      </c>
      <c r="C9" s="224" t="s">
        <v>58</v>
      </c>
      <c r="D9" s="225" t="s">
        <v>59</v>
      </c>
      <c r="E9" s="226">
        <v>10</v>
      </c>
      <c r="F9" s="227">
        <f t="shared" ref="F9:F41" si="0">COUNTIF(I9:N9,"&gt;0")</f>
        <v>2</v>
      </c>
      <c r="G9" s="228">
        <f t="shared" ref="G9:G68" si="1">O9</f>
        <v>2</v>
      </c>
      <c r="H9" s="275">
        <f t="shared" ref="H9:H40" si="2">RANK(G9,$G$9:$G$70)</f>
        <v>45</v>
      </c>
      <c r="I9" s="229"/>
      <c r="J9" s="228"/>
      <c r="K9" s="230">
        <v>13</v>
      </c>
      <c r="L9" s="230">
        <v>13</v>
      </c>
      <c r="M9" s="272"/>
      <c r="N9" s="232"/>
      <c r="O9" s="235" cm="1">
        <f t="array" ref="O9">SUM(LOOKUP(I9:N9,{0,1,2,3,4,5,6,7,8,9,10},{0,7,6,5,4,3,2,1,1,1,1}))</f>
        <v>2</v>
      </c>
      <c r="P9" s="45"/>
      <c r="Q9" s="84"/>
    </row>
    <row r="10" spans="1:17" s="2" customFormat="1" ht="15.75" x14ac:dyDescent="0.25">
      <c r="A10" s="347"/>
      <c r="B10" s="113" t="s">
        <v>109</v>
      </c>
      <c r="C10" s="111" t="s">
        <v>110</v>
      </c>
      <c r="D10" s="202" t="s">
        <v>73</v>
      </c>
      <c r="E10" s="207">
        <v>13</v>
      </c>
      <c r="F10" s="204">
        <f t="shared" si="0"/>
        <v>2</v>
      </c>
      <c r="G10" s="205">
        <f t="shared" si="1"/>
        <v>8</v>
      </c>
      <c r="H10" s="276">
        <f t="shared" si="2"/>
        <v>17</v>
      </c>
      <c r="I10" s="211"/>
      <c r="J10" s="205"/>
      <c r="K10" s="206">
        <v>4</v>
      </c>
      <c r="L10" s="206">
        <v>4</v>
      </c>
      <c r="M10" s="273"/>
      <c r="N10" s="233"/>
      <c r="O10" s="236" cm="1">
        <f t="array" ref="O10">SUM(LOOKUP(I10:N10,{0,1,2,3,4,5,6,7,8,9,10},{0,7,6,5,4,3,2,1,1,1,1}))</f>
        <v>8</v>
      </c>
      <c r="P10" s="45"/>
      <c r="Q10" s="84"/>
    </row>
    <row r="11" spans="1:17" s="2" customFormat="1" ht="15.75" x14ac:dyDescent="0.25">
      <c r="A11" s="347"/>
      <c r="B11" s="208" t="s">
        <v>75</v>
      </c>
      <c r="C11" s="209" t="s">
        <v>189</v>
      </c>
      <c r="D11" s="210" t="s">
        <v>195</v>
      </c>
      <c r="E11" s="207">
        <v>15</v>
      </c>
      <c r="F11" s="204">
        <f t="shared" si="0"/>
        <v>1</v>
      </c>
      <c r="G11" s="205">
        <f t="shared" si="1"/>
        <v>6</v>
      </c>
      <c r="H11" s="276">
        <f t="shared" si="2"/>
        <v>27</v>
      </c>
      <c r="I11" s="211">
        <v>2</v>
      </c>
      <c r="J11" s="205"/>
      <c r="K11" s="205"/>
      <c r="L11" s="205"/>
      <c r="M11" s="233"/>
      <c r="N11" s="233"/>
      <c r="O11" s="236" cm="1">
        <f t="array" ref="O11">SUM(LOOKUP(I11:N11,{0,1,2,3,4,5,6,7,8,9,10},{0,7,6,5,4,3,2,1,1,1,1}))</f>
        <v>6</v>
      </c>
      <c r="P11" s="45"/>
      <c r="Q11" s="84"/>
    </row>
    <row r="12" spans="1:17" s="2" customFormat="1" ht="15.75" x14ac:dyDescent="0.25">
      <c r="A12" s="347"/>
      <c r="B12" s="113" t="s">
        <v>75</v>
      </c>
      <c r="C12" s="111" t="s">
        <v>76</v>
      </c>
      <c r="D12" s="202" t="s">
        <v>32</v>
      </c>
      <c r="E12" s="207">
        <v>15</v>
      </c>
      <c r="F12" s="204">
        <f t="shared" si="0"/>
        <v>2</v>
      </c>
      <c r="G12" s="205">
        <f t="shared" si="1"/>
        <v>14</v>
      </c>
      <c r="H12" s="276">
        <f t="shared" si="2"/>
        <v>8</v>
      </c>
      <c r="I12" s="211"/>
      <c r="J12" s="205"/>
      <c r="K12" s="206">
        <v>1</v>
      </c>
      <c r="L12" s="206">
        <v>1</v>
      </c>
      <c r="M12" s="273"/>
      <c r="N12" s="233"/>
      <c r="O12" s="236" cm="1">
        <f t="array" ref="O12">SUM(LOOKUP(I12:N12,{0,1,2,3,4,5,6,7,8,9,10},{0,7,6,5,4,3,2,1,1,1,1}))</f>
        <v>14</v>
      </c>
      <c r="P12" s="45"/>
      <c r="Q12" s="84"/>
    </row>
    <row r="13" spans="1:17" s="2" customFormat="1" ht="15.75" x14ac:dyDescent="0.25">
      <c r="A13" s="347"/>
      <c r="B13" s="113" t="s">
        <v>42</v>
      </c>
      <c r="C13" s="111" t="s">
        <v>43</v>
      </c>
      <c r="D13" s="202" t="s">
        <v>35</v>
      </c>
      <c r="E13" s="207">
        <v>10</v>
      </c>
      <c r="F13" s="204">
        <f t="shared" si="0"/>
        <v>2</v>
      </c>
      <c r="G13" s="205">
        <f t="shared" si="1"/>
        <v>4</v>
      </c>
      <c r="H13" s="276">
        <f t="shared" si="2"/>
        <v>36</v>
      </c>
      <c r="I13" s="211"/>
      <c r="J13" s="205"/>
      <c r="K13" s="206">
        <v>6</v>
      </c>
      <c r="L13" s="206">
        <v>6</v>
      </c>
      <c r="M13" s="273"/>
      <c r="N13" s="233"/>
      <c r="O13" s="236" cm="1">
        <f t="array" ref="O13">SUM(LOOKUP(I13:N13,{0,1,2,3,4,5,6,7,8,9,10},{0,7,6,5,4,3,2,1,1,1,1}))</f>
        <v>4</v>
      </c>
      <c r="P13" s="45"/>
      <c r="Q13" s="84"/>
    </row>
    <row r="14" spans="1:17" s="2" customFormat="1" ht="15.75" x14ac:dyDescent="0.25">
      <c r="A14" s="347"/>
      <c r="B14" s="113" t="s">
        <v>68</v>
      </c>
      <c r="C14" s="111" t="s">
        <v>69</v>
      </c>
      <c r="D14" s="202" t="s">
        <v>70</v>
      </c>
      <c r="E14" s="207">
        <v>11</v>
      </c>
      <c r="F14" s="204">
        <f t="shared" si="0"/>
        <v>3</v>
      </c>
      <c r="G14" s="205">
        <f t="shared" si="1"/>
        <v>3</v>
      </c>
      <c r="H14" s="276">
        <f t="shared" si="2"/>
        <v>39</v>
      </c>
      <c r="I14" s="211"/>
      <c r="J14" s="205"/>
      <c r="K14" s="206">
        <v>18</v>
      </c>
      <c r="L14" s="206">
        <v>18</v>
      </c>
      <c r="M14" s="273">
        <v>11</v>
      </c>
      <c r="N14" s="233"/>
      <c r="O14" s="236" cm="1">
        <f t="array" ref="O14">SUM(LOOKUP(I14:N14,{0,1,2,3,4,5,6,7,8,9,10},{0,7,6,5,4,3,2,1,1,1,1}))</f>
        <v>3</v>
      </c>
      <c r="P14" s="45"/>
      <c r="Q14" s="84"/>
    </row>
    <row r="15" spans="1:17" s="2" customFormat="1" ht="15.75" x14ac:dyDescent="0.25">
      <c r="A15" s="347"/>
      <c r="B15" s="113" t="s">
        <v>289</v>
      </c>
      <c r="C15" s="111" t="s">
        <v>243</v>
      </c>
      <c r="D15" s="202" t="s">
        <v>290</v>
      </c>
      <c r="E15" s="207">
        <v>13</v>
      </c>
      <c r="F15" s="204">
        <f t="shared" si="0"/>
        <v>1</v>
      </c>
      <c r="G15" s="205">
        <f t="shared" ref="G15" si="3">O15</f>
        <v>7</v>
      </c>
      <c r="H15" s="276">
        <f t="shared" si="2"/>
        <v>19</v>
      </c>
      <c r="I15" s="211"/>
      <c r="J15" s="205"/>
      <c r="K15" s="206"/>
      <c r="L15" s="206"/>
      <c r="M15" s="273"/>
      <c r="N15" s="233">
        <v>1</v>
      </c>
      <c r="O15" s="236" cm="1">
        <f t="array" ref="O15">SUM(LOOKUP(I15:N15,{0,1,2,3,4,5,6,7,8,9,10},{0,7,6,5,4,3,2,1,1,1,1}))</f>
        <v>7</v>
      </c>
      <c r="P15" s="45"/>
      <c r="Q15" s="84"/>
    </row>
    <row r="16" spans="1:17" ht="15.75" x14ac:dyDescent="0.25">
      <c r="A16" s="347"/>
      <c r="B16" s="113" t="s">
        <v>74</v>
      </c>
      <c r="C16" s="111" t="s">
        <v>50</v>
      </c>
      <c r="D16" s="202" t="s">
        <v>35</v>
      </c>
      <c r="E16" s="207">
        <v>12</v>
      </c>
      <c r="F16" s="204">
        <f t="shared" si="0"/>
        <v>2</v>
      </c>
      <c r="G16" s="205">
        <f t="shared" si="1"/>
        <v>12</v>
      </c>
      <c r="H16" s="276">
        <f t="shared" si="2"/>
        <v>11</v>
      </c>
      <c r="I16" s="211"/>
      <c r="J16" s="205"/>
      <c r="K16" s="206">
        <v>2</v>
      </c>
      <c r="L16" s="206">
        <v>2</v>
      </c>
      <c r="M16" s="273"/>
      <c r="N16" s="233"/>
      <c r="O16" s="236" cm="1">
        <f t="array" ref="O16">SUM(LOOKUP(I16:N16,{0,1,2,3,4,5,6,7,8,9,10},{0,7,6,5,4,3,2,1,1,1,1}))</f>
        <v>12</v>
      </c>
      <c r="P16" s="216"/>
      <c r="Q16" s="69"/>
    </row>
    <row r="17" spans="1:17" ht="15.75" x14ac:dyDescent="0.25">
      <c r="A17" s="347"/>
      <c r="B17" s="113" t="s">
        <v>100</v>
      </c>
      <c r="C17" s="111" t="s">
        <v>101</v>
      </c>
      <c r="D17" s="202" t="s">
        <v>46</v>
      </c>
      <c r="E17" s="207">
        <v>8</v>
      </c>
      <c r="F17" s="204">
        <f t="shared" si="0"/>
        <v>2</v>
      </c>
      <c r="G17" s="205">
        <f t="shared" si="1"/>
        <v>2</v>
      </c>
      <c r="H17" s="276">
        <f t="shared" si="2"/>
        <v>45</v>
      </c>
      <c r="I17" s="211"/>
      <c r="J17" s="205"/>
      <c r="K17" s="206">
        <v>9</v>
      </c>
      <c r="L17" s="206">
        <v>9</v>
      </c>
      <c r="M17" s="273"/>
      <c r="N17" s="233"/>
      <c r="O17" s="236" cm="1">
        <f t="array" ref="O17">SUM(LOOKUP(I17:N17,{0,1,2,3,4,5,6,7,8,9,10},{0,7,6,5,4,3,2,1,1,1,1}))</f>
        <v>2</v>
      </c>
      <c r="P17" s="216"/>
      <c r="Q17" s="69"/>
    </row>
    <row r="18" spans="1:17" ht="15.75" x14ac:dyDescent="0.25">
      <c r="A18" s="347"/>
      <c r="B18" s="113" t="s">
        <v>111</v>
      </c>
      <c r="C18" s="111" t="s">
        <v>112</v>
      </c>
      <c r="D18" s="202" t="s">
        <v>113</v>
      </c>
      <c r="E18" s="207">
        <v>15</v>
      </c>
      <c r="F18" s="204">
        <f t="shared" si="0"/>
        <v>2</v>
      </c>
      <c r="G18" s="205">
        <f t="shared" si="1"/>
        <v>6</v>
      </c>
      <c r="H18" s="276">
        <f t="shared" si="2"/>
        <v>27</v>
      </c>
      <c r="I18" s="211"/>
      <c r="J18" s="205"/>
      <c r="K18" s="206">
        <v>5</v>
      </c>
      <c r="L18" s="206">
        <v>5</v>
      </c>
      <c r="M18" s="273"/>
      <c r="N18" s="233"/>
      <c r="O18" s="236" cm="1">
        <f t="array" ref="O18">SUM(LOOKUP(I18:N18,{0,1,2,3,4,5,6,7,8,9,10},{0,7,6,5,4,3,2,1,1,1,1}))</f>
        <v>6</v>
      </c>
      <c r="P18" s="216"/>
      <c r="Q18" s="69"/>
    </row>
    <row r="19" spans="1:17" ht="15.75" x14ac:dyDescent="0.25">
      <c r="A19" s="347"/>
      <c r="B19" s="113" t="s">
        <v>237</v>
      </c>
      <c r="C19" s="111" t="s">
        <v>238</v>
      </c>
      <c r="D19" s="202" t="s">
        <v>287</v>
      </c>
      <c r="E19" s="207">
        <v>10</v>
      </c>
      <c r="F19" s="204">
        <f t="shared" si="0"/>
        <v>1</v>
      </c>
      <c r="G19" s="205">
        <f t="shared" ref="G19:G20" si="4">O19</f>
        <v>2</v>
      </c>
      <c r="H19" s="276">
        <f t="shared" si="2"/>
        <v>45</v>
      </c>
      <c r="I19" s="211"/>
      <c r="J19" s="205"/>
      <c r="K19" s="206"/>
      <c r="L19" s="206"/>
      <c r="M19" s="273"/>
      <c r="N19" s="233">
        <v>6</v>
      </c>
      <c r="O19" s="236" cm="1">
        <f t="array" ref="O19">SUM(LOOKUP(I19:N19,{0,1,2,3,4,5,6,7,8,9,10},{0,7,6,5,4,3,2,1,1,1,1}))</f>
        <v>2</v>
      </c>
      <c r="P19" s="216"/>
      <c r="Q19" s="69"/>
    </row>
    <row r="20" spans="1:17" ht="15.75" x14ac:dyDescent="0.25">
      <c r="A20" s="347"/>
      <c r="B20" s="113" t="s">
        <v>239</v>
      </c>
      <c r="C20" s="111" t="s">
        <v>240</v>
      </c>
      <c r="D20" s="202" t="s">
        <v>291</v>
      </c>
      <c r="E20" s="207">
        <v>11</v>
      </c>
      <c r="F20" s="204">
        <f t="shared" si="0"/>
        <v>1</v>
      </c>
      <c r="G20" s="205">
        <f t="shared" si="4"/>
        <v>1</v>
      </c>
      <c r="H20" s="276">
        <f t="shared" si="2"/>
        <v>56</v>
      </c>
      <c r="I20" s="211"/>
      <c r="J20" s="205"/>
      <c r="K20" s="206"/>
      <c r="L20" s="206"/>
      <c r="M20" s="273"/>
      <c r="N20" s="233">
        <v>7</v>
      </c>
      <c r="O20" s="236" cm="1">
        <f t="array" ref="O20">SUM(LOOKUP(I20:N20,{0,1,2,3,4,5,6,7,8,9,10},{0,7,6,5,4,3,2,1,1,1,1}))</f>
        <v>1</v>
      </c>
      <c r="P20" s="216"/>
      <c r="Q20" s="69"/>
    </row>
    <row r="21" spans="1:17" s="2" customFormat="1" ht="15.75" x14ac:dyDescent="0.25">
      <c r="A21" s="347"/>
      <c r="B21" s="113" t="s">
        <v>102</v>
      </c>
      <c r="C21" s="111" t="s">
        <v>103</v>
      </c>
      <c r="D21" s="202" t="s">
        <v>104</v>
      </c>
      <c r="E21" s="207">
        <v>19</v>
      </c>
      <c r="F21" s="204">
        <f t="shared" si="0"/>
        <v>3</v>
      </c>
      <c r="G21" s="205">
        <f t="shared" si="1"/>
        <v>21</v>
      </c>
      <c r="H21" s="276">
        <f t="shared" si="2"/>
        <v>2</v>
      </c>
      <c r="I21" s="211"/>
      <c r="J21" s="205"/>
      <c r="K21" s="206">
        <v>1</v>
      </c>
      <c r="L21" s="206">
        <v>1</v>
      </c>
      <c r="M21" s="273">
        <v>1</v>
      </c>
      <c r="N21" s="233"/>
      <c r="O21" s="236" cm="1">
        <f t="array" ref="O21">SUM(LOOKUP(I21:N21,{0,1,2,3,4,5,6,7,8,9,10},{0,7,6,5,4,3,2,1,1,1,1}))</f>
        <v>21</v>
      </c>
      <c r="P21" s="45"/>
      <c r="Q21" s="84"/>
    </row>
    <row r="22" spans="1:17" s="2" customFormat="1" ht="15.75" x14ac:dyDescent="0.25">
      <c r="A22" s="347"/>
      <c r="B22" s="208" t="s">
        <v>208</v>
      </c>
      <c r="C22" s="209" t="s">
        <v>209</v>
      </c>
      <c r="D22" s="210" t="s">
        <v>210</v>
      </c>
      <c r="E22" s="212">
        <v>19</v>
      </c>
      <c r="F22" s="204">
        <f t="shared" si="0"/>
        <v>1</v>
      </c>
      <c r="G22" s="205">
        <f t="shared" si="1"/>
        <v>6</v>
      </c>
      <c r="H22" s="276">
        <f t="shared" si="2"/>
        <v>27</v>
      </c>
      <c r="I22" s="211"/>
      <c r="J22" s="205">
        <v>2</v>
      </c>
      <c r="K22" s="205"/>
      <c r="L22" s="205"/>
      <c r="M22" s="233"/>
      <c r="N22" s="233"/>
      <c r="O22" s="236" cm="1">
        <f t="array" ref="O22">SUM(LOOKUP(I22:N22,{0,1,2,3,4,5,6,7,8,9,10},{0,7,6,5,4,3,2,1,1,1,1}))</f>
        <v>6</v>
      </c>
      <c r="P22" s="45"/>
      <c r="Q22" s="84"/>
    </row>
    <row r="23" spans="1:17" ht="15.75" x14ac:dyDescent="0.25">
      <c r="A23" s="347"/>
      <c r="B23" s="208" t="s">
        <v>187</v>
      </c>
      <c r="C23" s="209" t="s">
        <v>188</v>
      </c>
      <c r="D23" s="210" t="s">
        <v>29</v>
      </c>
      <c r="E23" s="207">
        <v>15</v>
      </c>
      <c r="F23" s="204">
        <f t="shared" si="0"/>
        <v>1</v>
      </c>
      <c r="G23" s="205">
        <f t="shared" si="1"/>
        <v>7</v>
      </c>
      <c r="H23" s="276">
        <f t="shared" si="2"/>
        <v>19</v>
      </c>
      <c r="I23" s="211">
        <v>1</v>
      </c>
      <c r="J23" s="205"/>
      <c r="K23" s="205"/>
      <c r="L23" s="205"/>
      <c r="M23" s="233"/>
      <c r="N23" s="233"/>
      <c r="O23" s="236" cm="1">
        <f t="array" ref="O23">SUM(LOOKUP(I23:N23,{0,1,2,3,4,5,6,7,8,9,10},{0,7,6,5,4,3,2,1,1,1,1}))</f>
        <v>7</v>
      </c>
      <c r="P23" s="216"/>
      <c r="Q23" s="69"/>
    </row>
    <row r="24" spans="1:17" ht="15.75" x14ac:dyDescent="0.25">
      <c r="A24" s="347"/>
      <c r="B24" s="208" t="s">
        <v>81</v>
      </c>
      <c r="C24" s="209" t="s">
        <v>82</v>
      </c>
      <c r="D24" s="210" t="s">
        <v>211</v>
      </c>
      <c r="E24" s="212">
        <v>11</v>
      </c>
      <c r="F24" s="204">
        <f t="shared" si="0"/>
        <v>3</v>
      </c>
      <c r="G24" s="205">
        <f t="shared" si="1"/>
        <v>21</v>
      </c>
      <c r="H24" s="276">
        <f t="shared" si="2"/>
        <v>2</v>
      </c>
      <c r="I24" s="211"/>
      <c r="J24" s="205">
        <v>1</v>
      </c>
      <c r="K24" s="205">
        <v>1</v>
      </c>
      <c r="L24" s="205">
        <v>1</v>
      </c>
      <c r="M24" s="233"/>
      <c r="N24" s="233"/>
      <c r="O24" s="236" cm="1">
        <f t="array" ref="O24">SUM(LOOKUP(I24:N24,{0,1,2,3,4,5,6,7,8,9,10},{0,7,6,5,4,3,2,1,1,1,1}))</f>
        <v>21</v>
      </c>
      <c r="P24" s="216"/>
      <c r="Q24" s="69"/>
    </row>
    <row r="25" spans="1:17" ht="15.75" x14ac:dyDescent="0.25">
      <c r="A25" s="347"/>
      <c r="B25" s="113" t="s">
        <v>79</v>
      </c>
      <c r="C25" s="111" t="s">
        <v>80</v>
      </c>
      <c r="D25" s="202" t="s">
        <v>70</v>
      </c>
      <c r="E25" s="207">
        <v>15</v>
      </c>
      <c r="F25" s="204">
        <f t="shared" si="0"/>
        <v>0</v>
      </c>
      <c r="G25" s="205">
        <f t="shared" si="1"/>
        <v>0</v>
      </c>
      <c r="H25" s="276">
        <f t="shared" si="2"/>
        <v>60</v>
      </c>
      <c r="I25" s="211"/>
      <c r="J25" s="205"/>
      <c r="K25" s="206">
        <v>0</v>
      </c>
      <c r="L25" s="206">
        <v>0</v>
      </c>
      <c r="M25" s="273"/>
      <c r="N25" s="233"/>
      <c r="O25" s="236" cm="1">
        <f t="array" ref="O25">SUM(LOOKUP(I25:N25,{0,1,2,3,4,5,6,7,8,9,10},{0,7,6,5,4,3,2,1,1,1,1}))</f>
        <v>0</v>
      </c>
      <c r="P25" s="216"/>
      <c r="Q25" s="69"/>
    </row>
    <row r="26" spans="1:17" ht="15.75" x14ac:dyDescent="0.25">
      <c r="A26" s="347"/>
      <c r="B26" s="208" t="s">
        <v>190</v>
      </c>
      <c r="C26" s="209" t="s">
        <v>191</v>
      </c>
      <c r="D26" s="210" t="s">
        <v>182</v>
      </c>
      <c r="E26" s="207">
        <v>10</v>
      </c>
      <c r="F26" s="204">
        <f t="shared" si="0"/>
        <v>2</v>
      </c>
      <c r="G26" s="205">
        <f t="shared" si="1"/>
        <v>9</v>
      </c>
      <c r="H26" s="276">
        <f t="shared" si="2"/>
        <v>16</v>
      </c>
      <c r="I26" s="211">
        <v>3</v>
      </c>
      <c r="J26" s="205">
        <v>4</v>
      </c>
      <c r="K26" s="205"/>
      <c r="L26" s="205"/>
      <c r="M26" s="233"/>
      <c r="N26" s="233"/>
      <c r="O26" s="236" cm="1">
        <f t="array" ref="O26">SUM(LOOKUP(I26:N26,{0,1,2,3,4,5,6,7,8,9,10},{0,7,6,5,4,3,2,1,1,1,1}))</f>
        <v>9</v>
      </c>
      <c r="P26" s="216"/>
      <c r="Q26" s="69"/>
    </row>
    <row r="27" spans="1:17" ht="15.75" x14ac:dyDescent="0.25">
      <c r="A27" s="347"/>
      <c r="B27" s="113" t="s">
        <v>77</v>
      </c>
      <c r="C27" s="111" t="s">
        <v>78</v>
      </c>
      <c r="D27" s="202" t="s">
        <v>46</v>
      </c>
      <c r="E27" s="207">
        <v>13</v>
      </c>
      <c r="F27" s="204">
        <f t="shared" si="0"/>
        <v>2</v>
      </c>
      <c r="G27" s="205">
        <f t="shared" si="1"/>
        <v>12</v>
      </c>
      <c r="H27" s="276">
        <f t="shared" si="2"/>
        <v>11</v>
      </c>
      <c r="I27" s="211"/>
      <c r="J27" s="205"/>
      <c r="K27" s="206">
        <v>2</v>
      </c>
      <c r="L27" s="206">
        <v>2</v>
      </c>
      <c r="M27" s="273"/>
      <c r="N27" s="233"/>
      <c r="O27" s="236" cm="1">
        <f t="array" ref="O27">SUM(LOOKUP(I27:N27,{0,1,2,3,4,5,6,7,8,9,10},{0,7,6,5,4,3,2,1,1,1,1}))</f>
        <v>12</v>
      </c>
      <c r="P27" s="216"/>
      <c r="Q27" s="69"/>
    </row>
    <row r="28" spans="1:17" ht="15.75" x14ac:dyDescent="0.25">
      <c r="A28" s="347"/>
      <c r="B28" s="113" t="s">
        <v>39</v>
      </c>
      <c r="C28" s="111" t="s">
        <v>40</v>
      </c>
      <c r="D28" s="202" t="s">
        <v>41</v>
      </c>
      <c r="E28" s="207">
        <v>11</v>
      </c>
      <c r="F28" s="204">
        <f t="shared" si="0"/>
        <v>3</v>
      </c>
      <c r="G28" s="205">
        <f t="shared" si="1"/>
        <v>7</v>
      </c>
      <c r="H28" s="276">
        <f t="shared" si="2"/>
        <v>19</v>
      </c>
      <c r="I28" s="211"/>
      <c r="J28" s="205"/>
      <c r="K28" s="206">
        <v>5</v>
      </c>
      <c r="L28" s="206">
        <v>5</v>
      </c>
      <c r="M28" s="273">
        <v>8</v>
      </c>
      <c r="N28" s="233"/>
      <c r="O28" s="236" cm="1">
        <f t="array" ref="O28">SUM(LOOKUP(I28:N28,{0,1,2,3,4,5,6,7,8,9,10},{0,7,6,5,4,3,2,1,1,1,1}))</f>
        <v>7</v>
      </c>
      <c r="P28" s="216"/>
      <c r="Q28" s="69"/>
    </row>
    <row r="29" spans="1:17" ht="15.75" x14ac:dyDescent="0.25">
      <c r="A29" s="347"/>
      <c r="B29" s="113" t="s">
        <v>62</v>
      </c>
      <c r="C29" s="203" t="s">
        <v>63</v>
      </c>
      <c r="D29" s="202" t="s">
        <v>38</v>
      </c>
      <c r="E29" s="207">
        <v>10</v>
      </c>
      <c r="F29" s="204">
        <f t="shared" si="0"/>
        <v>3</v>
      </c>
      <c r="G29" s="205">
        <f t="shared" si="1"/>
        <v>4</v>
      </c>
      <c r="H29" s="276">
        <f t="shared" si="2"/>
        <v>36</v>
      </c>
      <c r="I29" s="211"/>
      <c r="J29" s="205"/>
      <c r="K29" s="206">
        <v>15</v>
      </c>
      <c r="L29" s="206">
        <v>15</v>
      </c>
      <c r="M29" s="273">
        <v>6</v>
      </c>
      <c r="N29" s="233"/>
      <c r="O29" s="236" cm="1">
        <f t="array" ref="O29">SUM(LOOKUP(I29:N29,{0,1,2,3,4,5,6,7,8,9,10},{0,7,6,5,4,3,2,1,1,1,1}))</f>
        <v>4</v>
      </c>
      <c r="P29" s="216"/>
      <c r="Q29" s="69"/>
    </row>
    <row r="30" spans="1:17" ht="15.75" x14ac:dyDescent="0.25">
      <c r="A30" s="347"/>
      <c r="B30" s="113" t="s">
        <v>27</v>
      </c>
      <c r="C30" s="111" t="s">
        <v>28</v>
      </c>
      <c r="D30" s="202" t="s">
        <v>29</v>
      </c>
      <c r="E30" s="207">
        <v>10</v>
      </c>
      <c r="F30" s="204">
        <f t="shared" si="0"/>
        <v>3</v>
      </c>
      <c r="G30" s="205">
        <f t="shared" si="1"/>
        <v>17</v>
      </c>
      <c r="H30" s="276">
        <f t="shared" si="2"/>
        <v>5</v>
      </c>
      <c r="I30" s="211"/>
      <c r="J30" s="205"/>
      <c r="K30" s="206">
        <v>1</v>
      </c>
      <c r="L30" s="206">
        <v>1</v>
      </c>
      <c r="M30" s="273">
        <v>5</v>
      </c>
      <c r="N30" s="233"/>
      <c r="O30" s="236" cm="1">
        <f t="array" ref="O30">SUM(LOOKUP(I30:N30,{0,1,2,3,4,5,6,7,8,9,10},{0,7,6,5,4,3,2,1,1,1,1}))</f>
        <v>17</v>
      </c>
      <c r="P30" s="216"/>
      <c r="Q30" s="69"/>
    </row>
    <row r="31" spans="1:17" ht="15.75" x14ac:dyDescent="0.2">
      <c r="A31" s="347"/>
      <c r="B31" s="213" t="s">
        <v>216</v>
      </c>
      <c r="C31" s="214" t="s">
        <v>217</v>
      </c>
      <c r="D31" s="210" t="s">
        <v>292</v>
      </c>
      <c r="E31" s="212">
        <v>7</v>
      </c>
      <c r="F31" s="204">
        <f t="shared" si="0"/>
        <v>1</v>
      </c>
      <c r="G31" s="205">
        <f t="shared" si="1"/>
        <v>7</v>
      </c>
      <c r="H31" s="276">
        <f t="shared" si="2"/>
        <v>19</v>
      </c>
      <c r="I31" s="211"/>
      <c r="J31" s="205">
        <v>1</v>
      </c>
      <c r="K31" s="205"/>
      <c r="L31" s="205"/>
      <c r="M31" s="233"/>
      <c r="N31" s="233"/>
      <c r="O31" s="236" cm="1">
        <f t="array" ref="O31">SUM(LOOKUP(I31:N31,{0,1,2,3,4,5,6,7,8,9,10},{0,7,6,5,4,3,2,1,1,1,1}))</f>
        <v>7</v>
      </c>
      <c r="P31" s="216"/>
      <c r="Q31" s="69"/>
    </row>
    <row r="32" spans="1:17" s="2" customFormat="1" ht="15.75" x14ac:dyDescent="0.25">
      <c r="A32" s="347"/>
      <c r="B32" s="113" t="s">
        <v>49</v>
      </c>
      <c r="C32" s="111" t="s">
        <v>50</v>
      </c>
      <c r="D32" s="202" t="s">
        <v>32</v>
      </c>
      <c r="E32" s="207">
        <v>10</v>
      </c>
      <c r="F32" s="204">
        <f t="shared" si="0"/>
        <v>3</v>
      </c>
      <c r="G32" s="205">
        <f t="shared" si="1"/>
        <v>3</v>
      </c>
      <c r="H32" s="276">
        <f t="shared" si="2"/>
        <v>39</v>
      </c>
      <c r="I32" s="211"/>
      <c r="J32" s="205"/>
      <c r="K32" s="206">
        <v>9</v>
      </c>
      <c r="L32" s="206">
        <v>9</v>
      </c>
      <c r="M32" s="273">
        <v>10</v>
      </c>
      <c r="N32" s="233"/>
      <c r="O32" s="236" cm="1">
        <f t="array" ref="O32">SUM(LOOKUP(I32:N32,{0,1,2,3,4,5,6,7,8,9,10},{0,7,6,5,4,3,2,1,1,1,1}))</f>
        <v>3</v>
      </c>
      <c r="P32" s="45"/>
      <c r="Q32" s="84"/>
    </row>
    <row r="33" spans="1:17" ht="15.75" x14ac:dyDescent="0.25">
      <c r="A33" s="347"/>
      <c r="B33" s="113" t="s">
        <v>44</v>
      </c>
      <c r="C33" s="111" t="s">
        <v>45</v>
      </c>
      <c r="D33" s="202" t="s">
        <v>46</v>
      </c>
      <c r="E33" s="207">
        <v>8</v>
      </c>
      <c r="F33" s="204">
        <f t="shared" si="0"/>
        <v>2</v>
      </c>
      <c r="G33" s="205">
        <f t="shared" si="1"/>
        <v>2</v>
      </c>
      <c r="H33" s="276">
        <f t="shared" si="2"/>
        <v>45</v>
      </c>
      <c r="I33" s="215"/>
      <c r="J33" s="205"/>
      <c r="K33" s="206">
        <v>7</v>
      </c>
      <c r="L33" s="206">
        <v>7</v>
      </c>
      <c r="M33" s="273"/>
      <c r="N33" s="233"/>
      <c r="O33" s="236" cm="1">
        <f t="array" ref="O33">SUM(LOOKUP(I33:N33,{0,1,2,3,4,5,6,7,8,9,10},{0,7,6,5,4,3,2,1,1,1,1}))</f>
        <v>2</v>
      </c>
      <c r="P33" s="216"/>
      <c r="Q33" s="69"/>
    </row>
    <row r="34" spans="1:17" ht="15.75" x14ac:dyDescent="0.25">
      <c r="A34" s="347"/>
      <c r="B34" s="113" t="s">
        <v>47</v>
      </c>
      <c r="C34" s="111" t="s">
        <v>48</v>
      </c>
      <c r="D34" s="202" t="s">
        <v>35</v>
      </c>
      <c r="E34" s="207">
        <v>9</v>
      </c>
      <c r="F34" s="204">
        <f t="shared" si="0"/>
        <v>3</v>
      </c>
      <c r="G34" s="205">
        <f t="shared" si="1"/>
        <v>3</v>
      </c>
      <c r="H34" s="276">
        <f t="shared" si="2"/>
        <v>39</v>
      </c>
      <c r="I34" s="211"/>
      <c r="J34" s="205"/>
      <c r="K34" s="206">
        <v>8</v>
      </c>
      <c r="L34" s="206">
        <v>8</v>
      </c>
      <c r="M34" s="273">
        <v>9</v>
      </c>
      <c r="N34" s="233"/>
      <c r="O34" s="236" cm="1">
        <f t="array" ref="O34">SUM(LOOKUP(I34:N34,{0,1,2,3,4,5,6,7,8,9,10},{0,7,6,5,4,3,2,1,1,1,1}))</f>
        <v>3</v>
      </c>
      <c r="P34" s="216"/>
      <c r="Q34" s="69"/>
    </row>
    <row r="35" spans="1:17" ht="15.75" x14ac:dyDescent="0.25">
      <c r="A35" s="347"/>
      <c r="B35" s="113" t="s">
        <v>241</v>
      </c>
      <c r="C35" s="111" t="s">
        <v>242</v>
      </c>
      <c r="D35" s="202" t="s">
        <v>284</v>
      </c>
      <c r="E35" s="207">
        <v>8</v>
      </c>
      <c r="F35" s="204">
        <f t="shared" si="0"/>
        <v>1</v>
      </c>
      <c r="G35" s="205">
        <f t="shared" ref="G35" si="5">O35</f>
        <v>1</v>
      </c>
      <c r="H35" s="276">
        <f t="shared" si="2"/>
        <v>56</v>
      </c>
      <c r="I35" s="211"/>
      <c r="J35" s="205"/>
      <c r="K35" s="206"/>
      <c r="L35" s="206"/>
      <c r="M35" s="273"/>
      <c r="N35" s="233">
        <v>9</v>
      </c>
      <c r="O35" s="236" cm="1">
        <f t="array" ref="O35">SUM(LOOKUP(I35:N35,{0,1,2,3,4,5,6,7,8,9,10},{0,7,6,5,4,3,2,1,1,1,1}))</f>
        <v>1</v>
      </c>
      <c r="P35" s="216"/>
      <c r="Q35" s="69"/>
    </row>
    <row r="36" spans="1:17" ht="15.75" x14ac:dyDescent="0.25">
      <c r="A36" s="347"/>
      <c r="B36" s="113" t="s">
        <v>33</v>
      </c>
      <c r="C36" s="111" t="s">
        <v>34</v>
      </c>
      <c r="D36" s="202" t="s">
        <v>35</v>
      </c>
      <c r="E36" s="207">
        <v>9</v>
      </c>
      <c r="F36" s="204">
        <f t="shared" si="0"/>
        <v>2</v>
      </c>
      <c r="G36" s="205">
        <f t="shared" si="1"/>
        <v>10</v>
      </c>
      <c r="H36" s="276">
        <f t="shared" si="2"/>
        <v>13</v>
      </c>
      <c r="I36" s="211"/>
      <c r="J36" s="205"/>
      <c r="K36" s="206">
        <v>3</v>
      </c>
      <c r="L36" s="206">
        <v>3</v>
      </c>
      <c r="M36" s="273"/>
      <c r="N36" s="233"/>
      <c r="O36" s="236" cm="1">
        <f t="array" ref="O36">SUM(LOOKUP(I36:N36,{0,1,2,3,4,5,6,7,8,9,10},{0,7,6,5,4,3,2,1,1,1,1}))</f>
        <v>10</v>
      </c>
      <c r="P36" s="216"/>
      <c r="Q36" s="69"/>
    </row>
    <row r="37" spans="1:17" ht="15.75" x14ac:dyDescent="0.25">
      <c r="A37" s="347"/>
      <c r="B37" s="113" t="s">
        <v>96</v>
      </c>
      <c r="C37" s="111" t="s">
        <v>97</v>
      </c>
      <c r="D37" s="202" t="s">
        <v>95</v>
      </c>
      <c r="E37" s="207">
        <v>11</v>
      </c>
      <c r="F37" s="204">
        <f t="shared" si="0"/>
        <v>3</v>
      </c>
      <c r="G37" s="205">
        <f t="shared" si="1"/>
        <v>7</v>
      </c>
      <c r="H37" s="276">
        <f t="shared" si="2"/>
        <v>19</v>
      </c>
      <c r="I37" s="211"/>
      <c r="J37" s="205"/>
      <c r="K37" s="206">
        <v>7</v>
      </c>
      <c r="L37" s="206">
        <v>7</v>
      </c>
      <c r="M37" s="273">
        <v>3</v>
      </c>
      <c r="N37" s="233"/>
      <c r="O37" s="236" cm="1">
        <f t="array" ref="O37">SUM(LOOKUP(I37:N37,{0,1,2,3,4,5,6,7,8,9,10},{0,7,6,5,4,3,2,1,1,1,1}))</f>
        <v>7</v>
      </c>
      <c r="P37" s="216"/>
      <c r="Q37" s="69"/>
    </row>
    <row r="38" spans="1:17" ht="15.75" x14ac:dyDescent="0.25">
      <c r="A38" s="347"/>
      <c r="B38" s="113" t="s">
        <v>302</v>
      </c>
      <c r="C38" s="111" t="s">
        <v>298</v>
      </c>
      <c r="D38" s="202" t="s">
        <v>303</v>
      </c>
      <c r="E38" s="207">
        <v>12</v>
      </c>
      <c r="F38" s="204">
        <f t="shared" ref="F38" si="6">COUNTIF(I38:N38,"&gt;0")</f>
        <v>1</v>
      </c>
      <c r="G38" s="205">
        <f t="shared" ref="G38" si="7">O38</f>
        <v>7</v>
      </c>
      <c r="H38" s="276">
        <f t="shared" si="2"/>
        <v>19</v>
      </c>
      <c r="I38" s="211"/>
      <c r="J38" s="205"/>
      <c r="K38" s="206"/>
      <c r="L38" s="206"/>
      <c r="M38" s="273">
        <v>1</v>
      </c>
      <c r="N38" s="233"/>
      <c r="O38" s="236" cm="1">
        <f t="array" ref="O38">SUM(LOOKUP(I38:N38,{0,1,2,3,4,5,6,7,8,9,10},{0,7,6,5,4,3,2,1,1,1,1}))</f>
        <v>7</v>
      </c>
      <c r="P38" s="216"/>
      <c r="Q38" s="69"/>
    </row>
    <row r="39" spans="1:17" ht="15.75" x14ac:dyDescent="0.25">
      <c r="A39" s="347"/>
      <c r="B39" s="113" t="s">
        <v>36</v>
      </c>
      <c r="C39" s="111" t="s">
        <v>37</v>
      </c>
      <c r="D39" s="202" t="s">
        <v>38</v>
      </c>
      <c r="E39" s="207">
        <v>11</v>
      </c>
      <c r="F39" s="204">
        <f t="shared" si="0"/>
        <v>2</v>
      </c>
      <c r="G39" s="205">
        <f t="shared" si="1"/>
        <v>8</v>
      </c>
      <c r="H39" s="276">
        <f t="shared" si="2"/>
        <v>17</v>
      </c>
      <c r="I39" s="211"/>
      <c r="J39" s="205"/>
      <c r="K39" s="206">
        <v>4</v>
      </c>
      <c r="L39" s="206">
        <v>4</v>
      </c>
      <c r="M39" s="273"/>
      <c r="N39" s="233"/>
      <c r="O39" s="236" cm="1">
        <f t="array" ref="O39">SUM(LOOKUP(I39:N39,{0,1,2,3,4,5,6,7,8,9,10},{0,7,6,5,4,3,2,1,1,1,1}))</f>
        <v>8</v>
      </c>
      <c r="P39" s="216"/>
      <c r="Q39" s="69"/>
    </row>
    <row r="40" spans="1:17" ht="15.75" x14ac:dyDescent="0.25">
      <c r="A40" s="347"/>
      <c r="B40" s="113" t="s">
        <v>51</v>
      </c>
      <c r="C40" s="111" t="s">
        <v>52</v>
      </c>
      <c r="D40" s="202" t="s">
        <v>46</v>
      </c>
      <c r="E40" s="207">
        <v>12</v>
      </c>
      <c r="F40" s="204">
        <f t="shared" si="0"/>
        <v>2</v>
      </c>
      <c r="G40" s="205">
        <f t="shared" si="1"/>
        <v>2</v>
      </c>
      <c r="H40" s="276">
        <f t="shared" si="2"/>
        <v>45</v>
      </c>
      <c r="I40" s="211"/>
      <c r="J40" s="205"/>
      <c r="K40" s="206">
        <v>10</v>
      </c>
      <c r="L40" s="206">
        <v>10</v>
      </c>
      <c r="M40" s="273"/>
      <c r="N40" s="233"/>
      <c r="O40" s="236" cm="1">
        <f t="array" ref="O40">SUM(LOOKUP(I40:N40,{0,1,2,3,4,5,6,7,8,9,10},{0,7,6,5,4,3,2,1,1,1,1}))</f>
        <v>2</v>
      </c>
      <c r="P40" s="216"/>
      <c r="Q40" s="69"/>
    </row>
    <row r="41" spans="1:17" ht="15.75" x14ac:dyDescent="0.25">
      <c r="A41" s="347"/>
      <c r="B41" s="208" t="s">
        <v>88</v>
      </c>
      <c r="C41" s="209" t="s">
        <v>198</v>
      </c>
      <c r="D41" s="210" t="s">
        <v>195</v>
      </c>
      <c r="E41" s="207">
        <v>12</v>
      </c>
      <c r="F41" s="204">
        <f t="shared" si="0"/>
        <v>3</v>
      </c>
      <c r="G41" s="205">
        <f t="shared" si="1"/>
        <v>17</v>
      </c>
      <c r="H41" s="276">
        <f t="shared" ref="H41:H68" si="8">RANK(G41,$G$9:$G$70)</f>
        <v>5</v>
      </c>
      <c r="I41" s="211">
        <v>1</v>
      </c>
      <c r="J41" s="205">
        <v>2</v>
      </c>
      <c r="K41" s="205"/>
      <c r="L41" s="205"/>
      <c r="M41" s="233"/>
      <c r="N41" s="233">
        <v>4</v>
      </c>
      <c r="O41" s="236" cm="1">
        <f t="array" ref="O41">SUM(LOOKUP(I41:N41,{0,1,2,3,4,5,6,7,8,9,10},{0,7,6,5,4,3,2,1,1,1,1}))</f>
        <v>17</v>
      </c>
      <c r="P41" s="216"/>
      <c r="Q41" s="69"/>
    </row>
    <row r="42" spans="1:17" ht="15.75" x14ac:dyDescent="0.25">
      <c r="A42" s="347"/>
      <c r="B42" s="113" t="s">
        <v>88</v>
      </c>
      <c r="C42" s="111" t="s">
        <v>89</v>
      </c>
      <c r="D42" s="202" t="s">
        <v>32</v>
      </c>
      <c r="E42" s="207">
        <v>12</v>
      </c>
      <c r="F42" s="204">
        <f t="shared" ref="F42:F68" si="9">COUNTIF(I42:N42,"&gt;0")</f>
        <v>3</v>
      </c>
      <c r="G42" s="205">
        <f t="shared" si="1"/>
        <v>14</v>
      </c>
      <c r="H42" s="276">
        <f t="shared" si="8"/>
        <v>8</v>
      </c>
      <c r="I42" s="211"/>
      <c r="J42" s="205"/>
      <c r="K42" s="206">
        <v>4</v>
      </c>
      <c r="L42" s="206">
        <v>4</v>
      </c>
      <c r="M42" s="273">
        <v>2</v>
      </c>
      <c r="N42" s="233"/>
      <c r="O42" s="236" cm="1">
        <f t="array" ref="O42">SUM(LOOKUP(I42:N42,{0,1,2,3,4,5,6,7,8,9,10},{0,7,6,5,4,3,2,1,1,1,1}))</f>
        <v>14</v>
      </c>
      <c r="P42" s="216"/>
      <c r="Q42" s="69"/>
    </row>
    <row r="43" spans="1:17" ht="15.75" x14ac:dyDescent="0.25">
      <c r="A43" s="347"/>
      <c r="B43" s="113" t="s">
        <v>114</v>
      </c>
      <c r="C43" s="111" t="s">
        <v>115</v>
      </c>
      <c r="D43" s="202" t="s">
        <v>73</v>
      </c>
      <c r="E43" s="207">
        <v>14</v>
      </c>
      <c r="F43" s="204">
        <f t="shared" si="9"/>
        <v>2</v>
      </c>
      <c r="G43" s="205">
        <f t="shared" si="1"/>
        <v>4</v>
      </c>
      <c r="H43" s="276">
        <f t="shared" si="8"/>
        <v>36</v>
      </c>
      <c r="I43" s="211"/>
      <c r="J43" s="205"/>
      <c r="K43" s="206">
        <v>6</v>
      </c>
      <c r="L43" s="206">
        <v>6</v>
      </c>
      <c r="M43" s="274"/>
      <c r="N43" s="212"/>
      <c r="O43" s="236" cm="1">
        <f t="array" ref="O43">SUM(LOOKUP(I43:N43,{0,1,2,3,4,5,6,7,8,9,10},{0,7,6,5,4,3,2,1,1,1,1}))</f>
        <v>4</v>
      </c>
      <c r="P43" s="216"/>
      <c r="Q43" s="69"/>
    </row>
    <row r="44" spans="1:17" ht="15.75" x14ac:dyDescent="0.25">
      <c r="A44" s="347"/>
      <c r="B44" s="113" t="s">
        <v>244</v>
      </c>
      <c r="C44" s="111" t="s">
        <v>245</v>
      </c>
      <c r="D44" s="202" t="s">
        <v>286</v>
      </c>
      <c r="E44" s="207">
        <v>18</v>
      </c>
      <c r="F44" s="204">
        <f t="shared" si="9"/>
        <v>1</v>
      </c>
      <c r="G44" s="205">
        <f t="shared" ref="G44" si="10">O44</f>
        <v>5</v>
      </c>
      <c r="H44" s="276">
        <f t="shared" si="8"/>
        <v>33</v>
      </c>
      <c r="I44" s="211"/>
      <c r="J44" s="205"/>
      <c r="K44" s="206"/>
      <c r="L44" s="206"/>
      <c r="M44" s="274"/>
      <c r="N44" s="212">
        <v>3</v>
      </c>
      <c r="O44" s="236" cm="1">
        <f t="array" ref="O44">SUM(LOOKUP(I44:N44,{0,1,2,3,4,5,6,7,8,9,10},{0,7,6,5,4,3,2,1,1,1,1}))</f>
        <v>5</v>
      </c>
      <c r="P44" s="216"/>
      <c r="Q44" s="69"/>
    </row>
    <row r="45" spans="1:17" ht="15.75" x14ac:dyDescent="0.25">
      <c r="A45" s="347"/>
      <c r="B45" s="208" t="s">
        <v>141</v>
      </c>
      <c r="C45" s="209" t="s">
        <v>207</v>
      </c>
      <c r="D45" s="210" t="s">
        <v>212</v>
      </c>
      <c r="E45" s="212">
        <v>15</v>
      </c>
      <c r="F45" s="204">
        <f t="shared" si="9"/>
        <v>1</v>
      </c>
      <c r="G45" s="205">
        <f t="shared" si="1"/>
        <v>7</v>
      </c>
      <c r="H45" s="276">
        <f t="shared" si="8"/>
        <v>19</v>
      </c>
      <c r="I45" s="211"/>
      <c r="J45" s="205">
        <v>1</v>
      </c>
      <c r="K45" s="205"/>
      <c r="L45" s="205"/>
      <c r="M45" s="212"/>
      <c r="N45" s="212"/>
      <c r="O45" s="236" cm="1">
        <f t="array" ref="O45">SUM(LOOKUP(I45:N45,{0,1,2,3,4,5,6,7,8,9,10},{0,7,6,5,4,3,2,1,1,1,1}))</f>
        <v>7</v>
      </c>
      <c r="P45" s="216"/>
      <c r="Q45" s="69"/>
    </row>
    <row r="46" spans="1:17" ht="15.75" x14ac:dyDescent="0.25">
      <c r="A46" s="347"/>
      <c r="B46" s="208" t="s">
        <v>201</v>
      </c>
      <c r="C46" s="209" t="s">
        <v>202</v>
      </c>
      <c r="D46" s="210" t="s">
        <v>212</v>
      </c>
      <c r="E46" s="212">
        <v>15</v>
      </c>
      <c r="F46" s="204">
        <f t="shared" si="9"/>
        <v>1</v>
      </c>
      <c r="G46" s="205">
        <f t="shared" si="1"/>
        <v>2</v>
      </c>
      <c r="H46" s="276">
        <f t="shared" si="8"/>
        <v>45</v>
      </c>
      <c r="I46" s="211"/>
      <c r="J46" s="205">
        <v>6</v>
      </c>
      <c r="K46" s="205"/>
      <c r="L46" s="205"/>
      <c r="M46" s="212"/>
      <c r="N46" s="212"/>
      <c r="O46" s="236" cm="1">
        <f t="array" ref="O46">SUM(LOOKUP(I46:N46,{0,1,2,3,4,5,6,7,8,9,10},{0,7,6,5,4,3,2,1,1,1,1}))</f>
        <v>2</v>
      </c>
      <c r="P46" s="216"/>
      <c r="Q46" s="69"/>
    </row>
    <row r="47" spans="1:17" ht="15.75" x14ac:dyDescent="0.25">
      <c r="A47" s="347"/>
      <c r="B47" s="113" t="s">
        <v>98</v>
      </c>
      <c r="C47" s="111" t="s">
        <v>99</v>
      </c>
      <c r="D47" s="202" t="s">
        <v>92</v>
      </c>
      <c r="E47" s="207">
        <v>12</v>
      </c>
      <c r="F47" s="204">
        <f t="shared" si="9"/>
        <v>2</v>
      </c>
      <c r="G47" s="205">
        <f t="shared" si="1"/>
        <v>2</v>
      </c>
      <c r="H47" s="276">
        <f t="shared" si="8"/>
        <v>45</v>
      </c>
      <c r="I47" s="211"/>
      <c r="J47" s="205"/>
      <c r="K47" s="206">
        <v>8</v>
      </c>
      <c r="L47" s="206">
        <v>8</v>
      </c>
      <c r="M47" s="274"/>
      <c r="N47" s="212"/>
      <c r="O47" s="236" cm="1">
        <f t="array" ref="O47">SUM(LOOKUP(I47:N47,{0,1,2,3,4,5,6,7,8,9,10},{0,7,6,5,4,3,2,1,1,1,1}))</f>
        <v>2</v>
      </c>
      <c r="P47" s="216"/>
      <c r="Q47" s="69"/>
    </row>
    <row r="48" spans="1:17" ht="15.75" x14ac:dyDescent="0.25">
      <c r="A48" s="347"/>
      <c r="B48" s="113" t="s">
        <v>66</v>
      </c>
      <c r="C48" s="111" t="s">
        <v>67</v>
      </c>
      <c r="D48" s="202" t="s">
        <v>46</v>
      </c>
      <c r="E48" s="207">
        <v>12</v>
      </c>
      <c r="F48" s="204">
        <f t="shared" si="9"/>
        <v>2</v>
      </c>
      <c r="G48" s="205">
        <f t="shared" si="1"/>
        <v>2</v>
      </c>
      <c r="H48" s="276">
        <f t="shared" si="8"/>
        <v>45</v>
      </c>
      <c r="I48" s="211"/>
      <c r="J48" s="205"/>
      <c r="K48" s="206">
        <v>17</v>
      </c>
      <c r="L48" s="206">
        <v>17</v>
      </c>
      <c r="M48" s="274"/>
      <c r="N48" s="212"/>
      <c r="O48" s="236" cm="1">
        <f t="array" ref="O48">SUM(LOOKUP(I48:N48,{0,1,2,3,4,5,6,7,8,9,10},{0,7,6,5,4,3,2,1,1,1,1}))</f>
        <v>2</v>
      </c>
      <c r="P48" s="216"/>
      <c r="Q48" s="69"/>
    </row>
    <row r="49" spans="1:17" ht="15.75" x14ac:dyDescent="0.25">
      <c r="A49" s="347"/>
      <c r="B49" s="113" t="s">
        <v>105</v>
      </c>
      <c r="C49" s="111" t="s">
        <v>106</v>
      </c>
      <c r="D49" s="202" t="s">
        <v>92</v>
      </c>
      <c r="E49" s="207">
        <v>22</v>
      </c>
      <c r="F49" s="204">
        <f t="shared" si="9"/>
        <v>4</v>
      </c>
      <c r="G49" s="205">
        <f t="shared" si="1"/>
        <v>24</v>
      </c>
      <c r="H49" s="276">
        <f t="shared" si="8"/>
        <v>1</v>
      </c>
      <c r="I49" s="211"/>
      <c r="J49" s="205"/>
      <c r="K49" s="206">
        <v>2</v>
      </c>
      <c r="L49" s="206">
        <v>2</v>
      </c>
      <c r="M49" s="274">
        <v>2</v>
      </c>
      <c r="N49" s="212">
        <v>2</v>
      </c>
      <c r="O49" s="236" cm="1">
        <f t="array" ref="O49">SUM(LOOKUP(I49:N49,{0,1,2,3,4,5,6,7,8,9,10},{0,7,6,5,4,3,2,1,1,1,1}))</f>
        <v>24</v>
      </c>
      <c r="P49" s="216"/>
      <c r="Q49" s="69"/>
    </row>
    <row r="50" spans="1:17" ht="15.75" x14ac:dyDescent="0.25">
      <c r="A50" s="347"/>
      <c r="B50" s="113" t="s">
        <v>71</v>
      </c>
      <c r="C50" s="111" t="s">
        <v>72</v>
      </c>
      <c r="D50" s="202" t="s">
        <v>73</v>
      </c>
      <c r="E50" s="207">
        <v>8</v>
      </c>
      <c r="F50" s="204">
        <f t="shared" si="9"/>
        <v>2</v>
      </c>
      <c r="G50" s="205">
        <f t="shared" si="1"/>
        <v>14</v>
      </c>
      <c r="H50" s="276">
        <f t="shared" si="8"/>
        <v>8</v>
      </c>
      <c r="I50" s="211"/>
      <c r="J50" s="205"/>
      <c r="K50" s="206">
        <v>1</v>
      </c>
      <c r="L50" s="206">
        <v>1</v>
      </c>
      <c r="M50" s="274"/>
      <c r="N50" s="212"/>
      <c r="O50" s="236" cm="1">
        <f t="array" ref="O50">SUM(LOOKUP(I50:N50,{0,1,2,3,4,5,6,7,8,9,10},{0,7,6,5,4,3,2,1,1,1,1}))</f>
        <v>14</v>
      </c>
      <c r="P50" s="216"/>
      <c r="Q50" s="69"/>
    </row>
    <row r="51" spans="1:17" ht="15.75" x14ac:dyDescent="0.25">
      <c r="A51" s="347"/>
      <c r="B51" s="113" t="s">
        <v>107</v>
      </c>
      <c r="C51" s="111" t="s">
        <v>108</v>
      </c>
      <c r="D51" s="202" t="s">
        <v>46</v>
      </c>
      <c r="E51" s="207">
        <v>13</v>
      </c>
      <c r="F51" s="204">
        <f t="shared" si="9"/>
        <v>2</v>
      </c>
      <c r="G51" s="205">
        <f t="shared" si="1"/>
        <v>10</v>
      </c>
      <c r="H51" s="276">
        <f t="shared" si="8"/>
        <v>13</v>
      </c>
      <c r="I51" s="211"/>
      <c r="J51" s="205"/>
      <c r="K51" s="206">
        <v>3</v>
      </c>
      <c r="L51" s="206">
        <v>3</v>
      </c>
      <c r="M51" s="274"/>
      <c r="N51" s="212"/>
      <c r="O51" s="236" cm="1">
        <f t="array" ref="O51">SUM(LOOKUP(I51:N51,{0,1,2,3,4,5,6,7,8,9,10},{0,7,6,5,4,3,2,1,1,1,1}))</f>
        <v>10</v>
      </c>
      <c r="P51" s="216"/>
      <c r="Q51" s="69"/>
    </row>
    <row r="52" spans="1:17" ht="15.75" x14ac:dyDescent="0.25">
      <c r="A52" s="347"/>
      <c r="B52" s="113" t="s">
        <v>53</v>
      </c>
      <c r="C52" s="111" t="s">
        <v>54</v>
      </c>
      <c r="D52" s="202" t="s">
        <v>38</v>
      </c>
      <c r="E52" s="207">
        <v>8</v>
      </c>
      <c r="F52" s="204">
        <f t="shared" si="9"/>
        <v>2</v>
      </c>
      <c r="G52" s="205">
        <f t="shared" si="1"/>
        <v>2</v>
      </c>
      <c r="H52" s="276">
        <f t="shared" si="8"/>
        <v>45</v>
      </c>
      <c r="I52" s="211"/>
      <c r="J52" s="205"/>
      <c r="K52" s="206">
        <v>11</v>
      </c>
      <c r="L52" s="206">
        <v>11</v>
      </c>
      <c r="M52" s="274"/>
      <c r="N52" s="212"/>
      <c r="O52" s="236" cm="1">
        <f t="array" ref="O52">SUM(LOOKUP(I52:N52,{0,1,2,3,4,5,6,7,8,9,10},{0,7,6,5,4,3,2,1,1,1,1}))</f>
        <v>2</v>
      </c>
      <c r="P52" s="216"/>
      <c r="Q52" s="69"/>
    </row>
    <row r="53" spans="1:17" ht="15.75" x14ac:dyDescent="0.25">
      <c r="A53" s="347"/>
      <c r="B53" s="113" t="s">
        <v>64</v>
      </c>
      <c r="C53" s="111" t="s">
        <v>65</v>
      </c>
      <c r="D53" s="202" t="s">
        <v>32</v>
      </c>
      <c r="E53" s="207">
        <v>10</v>
      </c>
      <c r="F53" s="204">
        <f t="shared" si="9"/>
        <v>3</v>
      </c>
      <c r="G53" s="205">
        <f t="shared" si="1"/>
        <v>3</v>
      </c>
      <c r="H53" s="276">
        <f t="shared" si="8"/>
        <v>39</v>
      </c>
      <c r="I53" s="211"/>
      <c r="J53" s="205"/>
      <c r="K53" s="206">
        <v>16</v>
      </c>
      <c r="L53" s="206">
        <v>16</v>
      </c>
      <c r="M53" s="274"/>
      <c r="N53" s="212">
        <v>8</v>
      </c>
      <c r="O53" s="236" cm="1">
        <f t="array" ref="O53">SUM(LOOKUP(I53:N53,{0,1,2,3,4,5,6,7,8,9,10},{0,7,6,5,4,3,2,1,1,1,1}))</f>
        <v>3</v>
      </c>
      <c r="P53" s="216"/>
      <c r="Q53" s="69"/>
    </row>
    <row r="54" spans="1:17" ht="15.75" x14ac:dyDescent="0.25">
      <c r="A54" s="347"/>
      <c r="B54" s="113" t="s">
        <v>116</v>
      </c>
      <c r="C54" s="111" t="s">
        <v>117</v>
      </c>
      <c r="D54" s="202" t="s">
        <v>73</v>
      </c>
      <c r="E54" s="207">
        <v>15</v>
      </c>
      <c r="F54" s="204">
        <f t="shared" si="9"/>
        <v>2</v>
      </c>
      <c r="G54" s="205">
        <f t="shared" si="1"/>
        <v>2</v>
      </c>
      <c r="H54" s="276">
        <f t="shared" si="8"/>
        <v>45</v>
      </c>
      <c r="I54" s="211"/>
      <c r="J54" s="205"/>
      <c r="K54" s="206">
        <v>7</v>
      </c>
      <c r="L54" s="206">
        <v>7</v>
      </c>
      <c r="M54" s="274"/>
      <c r="N54" s="212"/>
      <c r="O54" s="236" cm="1">
        <f t="array" ref="O54">SUM(LOOKUP(I54:N54,{0,1,2,3,4,5,6,7,8,9,10},{0,7,6,5,4,3,2,1,1,1,1}))</f>
        <v>2</v>
      </c>
      <c r="P54" s="216"/>
      <c r="Q54" s="69"/>
    </row>
    <row r="55" spans="1:17" ht="15.75" x14ac:dyDescent="0.25">
      <c r="A55" s="347"/>
      <c r="B55" s="113" t="s">
        <v>90</v>
      </c>
      <c r="C55" s="111" t="s">
        <v>91</v>
      </c>
      <c r="D55" s="202" t="s">
        <v>92</v>
      </c>
      <c r="E55" s="207">
        <v>11</v>
      </c>
      <c r="F55" s="204">
        <f t="shared" si="9"/>
        <v>2</v>
      </c>
      <c r="G55" s="205">
        <f t="shared" si="1"/>
        <v>6</v>
      </c>
      <c r="H55" s="276">
        <f t="shared" si="8"/>
        <v>27</v>
      </c>
      <c r="I55" s="211"/>
      <c r="J55" s="205"/>
      <c r="K55" s="206">
        <v>5</v>
      </c>
      <c r="L55" s="206">
        <v>5</v>
      </c>
      <c r="M55" s="274"/>
      <c r="N55" s="212"/>
      <c r="O55" s="236" cm="1">
        <f t="array" ref="O55">SUM(LOOKUP(I55:N55,{0,1,2,3,4,5,6,7,8,9,10},{0,7,6,5,4,3,2,1,1,1,1}))</f>
        <v>6</v>
      </c>
      <c r="P55" s="216"/>
      <c r="Q55" s="69"/>
    </row>
    <row r="56" spans="1:17" ht="15.75" x14ac:dyDescent="0.25">
      <c r="A56" s="347"/>
      <c r="B56" s="208" t="s">
        <v>203</v>
      </c>
      <c r="C56" s="209" t="s">
        <v>204</v>
      </c>
      <c r="D56" s="210" t="s">
        <v>210</v>
      </c>
      <c r="E56" s="212">
        <v>12</v>
      </c>
      <c r="F56" s="204">
        <f t="shared" si="9"/>
        <v>1</v>
      </c>
      <c r="G56" s="205">
        <f t="shared" si="1"/>
        <v>1</v>
      </c>
      <c r="H56" s="276">
        <f t="shared" si="8"/>
        <v>56</v>
      </c>
      <c r="I56" s="211"/>
      <c r="J56" s="205">
        <v>8</v>
      </c>
      <c r="K56" s="205"/>
      <c r="L56" s="205"/>
      <c r="M56" s="212"/>
      <c r="N56" s="212"/>
      <c r="O56" s="236" cm="1">
        <f t="array" ref="O56">SUM(LOOKUP(I56:N56,{0,1,2,3,4,5,6,7,8,9,10},{0,7,6,5,4,3,2,1,1,1,1}))</f>
        <v>1</v>
      </c>
      <c r="P56" s="216"/>
      <c r="Q56" s="69"/>
    </row>
    <row r="57" spans="1:17" ht="15.75" x14ac:dyDescent="0.25">
      <c r="A57" s="347"/>
      <c r="B57" s="113" t="s">
        <v>60</v>
      </c>
      <c r="C57" s="111" t="s">
        <v>61</v>
      </c>
      <c r="D57" s="202" t="s">
        <v>32</v>
      </c>
      <c r="E57" s="207">
        <v>11</v>
      </c>
      <c r="F57" s="204">
        <f t="shared" si="9"/>
        <v>2</v>
      </c>
      <c r="G57" s="205">
        <f t="shared" si="1"/>
        <v>2</v>
      </c>
      <c r="H57" s="276">
        <f t="shared" si="8"/>
        <v>45</v>
      </c>
      <c r="I57" s="211"/>
      <c r="J57" s="205"/>
      <c r="K57" s="206">
        <v>14</v>
      </c>
      <c r="L57" s="206">
        <v>14</v>
      </c>
      <c r="M57" s="274"/>
      <c r="N57" s="212"/>
      <c r="O57" s="236" cm="1">
        <f t="array" ref="O57">SUM(LOOKUP(I57:N57,{0,1,2,3,4,5,6,7,8,9,10},{0,7,6,5,4,3,2,1,1,1,1}))</f>
        <v>2</v>
      </c>
      <c r="P57" s="216"/>
      <c r="Q57" s="69"/>
    </row>
    <row r="58" spans="1:17" ht="15.75" x14ac:dyDescent="0.25">
      <c r="A58" s="347"/>
      <c r="B58" s="208" t="s">
        <v>199</v>
      </c>
      <c r="C58" s="209" t="s">
        <v>200</v>
      </c>
      <c r="D58" s="210" t="s">
        <v>212</v>
      </c>
      <c r="E58" s="212">
        <v>9</v>
      </c>
      <c r="F58" s="204">
        <f t="shared" si="9"/>
        <v>1</v>
      </c>
      <c r="G58" s="205">
        <f t="shared" si="1"/>
        <v>3</v>
      </c>
      <c r="H58" s="276">
        <f t="shared" si="8"/>
        <v>39</v>
      </c>
      <c r="I58" s="211"/>
      <c r="J58" s="205">
        <v>5</v>
      </c>
      <c r="K58" s="205"/>
      <c r="L58" s="205"/>
      <c r="M58" s="212"/>
      <c r="N58" s="212"/>
      <c r="O58" s="236" cm="1">
        <f t="array" ref="O58">SUM(LOOKUP(I58:N58,{0,1,2,3,4,5,6,7,8,9,10},{0,7,6,5,4,3,2,1,1,1,1}))</f>
        <v>3</v>
      </c>
      <c r="P58" s="216"/>
      <c r="Q58" s="69"/>
    </row>
    <row r="59" spans="1:17" ht="15.75" x14ac:dyDescent="0.25">
      <c r="A59" s="347"/>
      <c r="B59" s="113" t="s">
        <v>86</v>
      </c>
      <c r="C59" s="111" t="s">
        <v>87</v>
      </c>
      <c r="D59" s="202" t="s">
        <v>46</v>
      </c>
      <c r="E59" s="207">
        <v>10</v>
      </c>
      <c r="F59" s="204">
        <f t="shared" si="9"/>
        <v>2</v>
      </c>
      <c r="G59" s="205">
        <f t="shared" si="1"/>
        <v>10</v>
      </c>
      <c r="H59" s="276">
        <f t="shared" si="8"/>
        <v>13</v>
      </c>
      <c r="I59" s="211"/>
      <c r="J59" s="205"/>
      <c r="K59" s="206">
        <v>3</v>
      </c>
      <c r="L59" s="206">
        <v>3</v>
      </c>
      <c r="M59" s="274"/>
      <c r="N59" s="212"/>
      <c r="O59" s="236" cm="1">
        <f t="array" ref="O59">SUM(LOOKUP(I59:N59,{0,1,2,3,4,5,6,7,8,9,10},{0,7,6,5,4,3,2,1,1,1,1}))</f>
        <v>10</v>
      </c>
      <c r="P59" s="216"/>
      <c r="Q59" s="69"/>
    </row>
    <row r="60" spans="1:17" ht="15.75" x14ac:dyDescent="0.25">
      <c r="A60" s="347"/>
      <c r="B60" s="113" t="s">
        <v>153</v>
      </c>
      <c r="C60" s="111" t="s">
        <v>233</v>
      </c>
      <c r="D60" s="202" t="s">
        <v>210</v>
      </c>
      <c r="E60" s="207">
        <v>12</v>
      </c>
      <c r="F60" s="204">
        <f t="shared" si="9"/>
        <v>1</v>
      </c>
      <c r="G60" s="205">
        <f t="shared" ref="G60" si="11">O60</f>
        <v>7</v>
      </c>
      <c r="H60" s="276">
        <f t="shared" si="8"/>
        <v>19</v>
      </c>
      <c r="I60" s="211"/>
      <c r="J60" s="205"/>
      <c r="K60" s="206"/>
      <c r="L60" s="206"/>
      <c r="M60" s="274"/>
      <c r="N60" s="212">
        <v>1</v>
      </c>
      <c r="O60" s="236" cm="1">
        <f t="array" ref="O60">SUM(LOOKUP(I60:N60,{0,1,2,3,4,5,6,7,8,9,10},{0,7,6,5,4,3,2,1,1,1,1}))</f>
        <v>7</v>
      </c>
      <c r="P60" s="216"/>
      <c r="Q60" s="69"/>
    </row>
    <row r="61" spans="1:17" ht="15.75" x14ac:dyDescent="0.25">
      <c r="A61" s="347"/>
      <c r="B61" s="113" t="s">
        <v>55</v>
      </c>
      <c r="C61" s="111" t="s">
        <v>56</v>
      </c>
      <c r="D61" s="202" t="s">
        <v>29</v>
      </c>
      <c r="E61" s="207">
        <v>10</v>
      </c>
      <c r="F61" s="204">
        <f t="shared" si="9"/>
        <v>3</v>
      </c>
      <c r="G61" s="205">
        <f t="shared" si="1"/>
        <v>6</v>
      </c>
      <c r="H61" s="276">
        <f t="shared" si="8"/>
        <v>27</v>
      </c>
      <c r="I61" s="211"/>
      <c r="J61" s="205"/>
      <c r="K61" s="206">
        <v>12</v>
      </c>
      <c r="L61" s="206">
        <v>12</v>
      </c>
      <c r="M61" s="274">
        <v>4</v>
      </c>
      <c r="N61" s="212"/>
      <c r="O61" s="236" cm="1">
        <f t="array" ref="O61">SUM(LOOKUP(I61:N61,{0,1,2,3,4,5,6,7,8,9,10},{0,7,6,5,4,3,2,1,1,1,1}))</f>
        <v>6</v>
      </c>
      <c r="P61" s="216"/>
      <c r="Q61" s="69"/>
    </row>
    <row r="62" spans="1:17" ht="15.75" x14ac:dyDescent="0.25">
      <c r="A62" s="347"/>
      <c r="B62" s="113" t="s">
        <v>293</v>
      </c>
      <c r="C62" s="111" t="s">
        <v>234</v>
      </c>
      <c r="D62" s="202" t="s">
        <v>294</v>
      </c>
      <c r="E62" s="207">
        <v>12</v>
      </c>
      <c r="F62" s="204">
        <f t="shared" si="9"/>
        <v>1</v>
      </c>
      <c r="G62" s="205">
        <f t="shared" ref="G62" si="12">O62</f>
        <v>6</v>
      </c>
      <c r="H62" s="276">
        <f t="shared" si="8"/>
        <v>27</v>
      </c>
      <c r="I62" s="211"/>
      <c r="J62" s="205"/>
      <c r="K62" s="206"/>
      <c r="L62" s="206"/>
      <c r="M62" s="274"/>
      <c r="N62" s="212">
        <v>2</v>
      </c>
      <c r="O62" s="236" cm="1">
        <f t="array" ref="O62">SUM(LOOKUP(I62:N62,{0,1,2,3,4,5,6,7,8,9,10},{0,7,6,5,4,3,2,1,1,1,1}))</f>
        <v>6</v>
      </c>
      <c r="P62" s="216"/>
      <c r="Q62" s="69"/>
    </row>
    <row r="63" spans="1:17" ht="15.75" x14ac:dyDescent="0.25">
      <c r="A63" s="347"/>
      <c r="B63" s="208" t="s">
        <v>205</v>
      </c>
      <c r="C63" s="209" t="s">
        <v>206</v>
      </c>
      <c r="D63" s="210" t="s">
        <v>210</v>
      </c>
      <c r="E63" s="212">
        <v>10</v>
      </c>
      <c r="F63" s="204">
        <f t="shared" si="9"/>
        <v>1</v>
      </c>
      <c r="G63" s="205">
        <f t="shared" si="1"/>
        <v>1</v>
      </c>
      <c r="H63" s="276">
        <f t="shared" si="8"/>
        <v>56</v>
      </c>
      <c r="I63" s="211"/>
      <c r="J63" s="205">
        <v>9</v>
      </c>
      <c r="K63" s="205"/>
      <c r="L63" s="205"/>
      <c r="M63" s="212"/>
      <c r="N63" s="212"/>
      <c r="O63" s="236" cm="1">
        <f t="array" ref="O63">SUM(LOOKUP(I63:N63,{0,1,2,3,4,5,6,7,8,9,10},{0,7,6,5,4,3,2,1,1,1,1}))</f>
        <v>1</v>
      </c>
      <c r="P63" s="216"/>
      <c r="Q63" s="69"/>
    </row>
    <row r="64" spans="1:17" ht="15.75" x14ac:dyDescent="0.25">
      <c r="A64" s="347"/>
      <c r="B64" s="113" t="s">
        <v>30</v>
      </c>
      <c r="C64" s="111" t="s">
        <v>31</v>
      </c>
      <c r="D64" s="202" t="s">
        <v>32</v>
      </c>
      <c r="E64" s="207">
        <v>11</v>
      </c>
      <c r="F64" s="204">
        <f t="shared" si="9"/>
        <v>4</v>
      </c>
      <c r="G64" s="205">
        <f t="shared" si="1"/>
        <v>18</v>
      </c>
      <c r="H64" s="276">
        <f t="shared" si="8"/>
        <v>4</v>
      </c>
      <c r="I64" s="211"/>
      <c r="J64" s="205"/>
      <c r="K64" s="206">
        <v>2</v>
      </c>
      <c r="L64" s="206">
        <v>2</v>
      </c>
      <c r="M64" s="274">
        <v>7</v>
      </c>
      <c r="N64" s="212">
        <v>3</v>
      </c>
      <c r="O64" s="236" cm="1">
        <f t="array" ref="O64">SUM(LOOKUP(I64:N64,{0,1,2,3,4,5,6,7,8,9,10},{0,7,6,5,4,3,2,1,1,1,1}))</f>
        <v>18</v>
      </c>
      <c r="P64" s="216"/>
      <c r="Q64" s="69"/>
    </row>
    <row r="65" spans="1:17" ht="15.75" x14ac:dyDescent="0.25">
      <c r="A65" s="347"/>
      <c r="B65" s="113" t="s">
        <v>235</v>
      </c>
      <c r="C65" s="111" t="s">
        <v>236</v>
      </c>
      <c r="D65" s="202" t="s">
        <v>285</v>
      </c>
      <c r="E65" s="207">
        <v>11</v>
      </c>
      <c r="F65" s="204">
        <f t="shared" si="9"/>
        <v>1</v>
      </c>
      <c r="G65" s="205">
        <f t="shared" ref="G65" si="13">O65</f>
        <v>3</v>
      </c>
      <c r="H65" s="276">
        <f t="shared" si="8"/>
        <v>39</v>
      </c>
      <c r="I65" s="211"/>
      <c r="J65" s="205"/>
      <c r="K65" s="206"/>
      <c r="L65" s="206"/>
      <c r="M65" s="274"/>
      <c r="N65" s="212">
        <v>5</v>
      </c>
      <c r="O65" s="236" cm="1">
        <f t="array" ref="O65">SUM(LOOKUP(I65:N65,{0,1,2,3,4,5,6,7,8,9,10},{0,7,6,5,4,3,2,1,1,1,1}))</f>
        <v>3</v>
      </c>
      <c r="P65" s="216"/>
      <c r="Q65" s="69"/>
    </row>
    <row r="66" spans="1:17" ht="15.75" x14ac:dyDescent="0.25">
      <c r="A66" s="347"/>
      <c r="B66" s="208" t="s">
        <v>83</v>
      </c>
      <c r="C66" s="209" t="s">
        <v>84</v>
      </c>
      <c r="D66" s="210" t="s">
        <v>212</v>
      </c>
      <c r="E66" s="212">
        <v>12</v>
      </c>
      <c r="F66" s="204">
        <f t="shared" si="9"/>
        <v>3</v>
      </c>
      <c r="G66" s="205">
        <f t="shared" si="1"/>
        <v>17</v>
      </c>
      <c r="H66" s="276">
        <f t="shared" si="8"/>
        <v>5</v>
      </c>
      <c r="I66" s="211"/>
      <c r="J66" s="205">
        <v>3</v>
      </c>
      <c r="K66" s="205">
        <v>2</v>
      </c>
      <c r="L66" s="205">
        <v>2</v>
      </c>
      <c r="M66" s="212"/>
      <c r="N66" s="212"/>
      <c r="O66" s="236" cm="1">
        <f t="array" ref="O66">SUM(LOOKUP(I66:N66,{0,1,2,3,4,5,6,7,8,9,10},{0,7,6,5,4,3,2,1,1,1,1}))</f>
        <v>17</v>
      </c>
      <c r="P66" s="216"/>
      <c r="Q66" s="69"/>
    </row>
    <row r="67" spans="1:17" ht="15.75" x14ac:dyDescent="0.25">
      <c r="A67" s="347"/>
      <c r="B67" s="208" t="s">
        <v>299</v>
      </c>
      <c r="C67" s="209" t="s">
        <v>300</v>
      </c>
      <c r="D67" s="210"/>
      <c r="E67" s="212"/>
      <c r="F67" s="204">
        <f t="shared" ref="F67" si="14">COUNTIF(I67:N67,"&gt;0")</f>
        <v>1</v>
      </c>
      <c r="G67" s="205">
        <f t="shared" ref="G67" si="15">O67</f>
        <v>5</v>
      </c>
      <c r="H67" s="276">
        <f t="shared" si="8"/>
        <v>33</v>
      </c>
      <c r="I67" s="211"/>
      <c r="J67" s="205"/>
      <c r="K67" s="205"/>
      <c r="L67" s="205"/>
      <c r="M67" s="212">
        <v>3</v>
      </c>
      <c r="N67" s="212"/>
      <c r="O67" s="236" cm="1">
        <f t="array" ref="O67">SUM(LOOKUP(I67:N67,{0,1,2,3,4,5,6,7,8,9,10},{0,7,6,5,4,3,2,1,1,1,1}))</f>
        <v>5</v>
      </c>
      <c r="P67" s="216"/>
      <c r="Q67" s="69"/>
    </row>
    <row r="68" spans="1:17" ht="15.75" x14ac:dyDescent="0.25">
      <c r="A68" s="347"/>
      <c r="B68" s="208" t="s">
        <v>93</v>
      </c>
      <c r="C68" s="209" t="s">
        <v>94</v>
      </c>
      <c r="D68" s="210" t="s">
        <v>213</v>
      </c>
      <c r="E68" s="212">
        <v>12</v>
      </c>
      <c r="F68" s="204">
        <f t="shared" si="9"/>
        <v>3</v>
      </c>
      <c r="G68" s="205">
        <f t="shared" si="1"/>
        <v>5</v>
      </c>
      <c r="H68" s="276">
        <f t="shared" si="8"/>
        <v>33</v>
      </c>
      <c r="I68" s="211"/>
      <c r="J68" s="205">
        <v>7</v>
      </c>
      <c r="K68" s="205">
        <v>6</v>
      </c>
      <c r="L68" s="205">
        <v>6</v>
      </c>
      <c r="M68" s="212"/>
      <c r="N68" s="212"/>
      <c r="O68" s="236" cm="1">
        <f t="array" ref="O68">SUM(LOOKUP(I68:N68,{0,1,2,3,4,5,6,7,8,9,10},{0,7,6,5,4,3,2,1,1,1,1}))</f>
        <v>5</v>
      </c>
      <c r="P68" s="216"/>
      <c r="Q68" s="69"/>
    </row>
    <row r="69" spans="1:17" ht="15.75" thickBot="1" x14ac:dyDescent="0.25">
      <c r="A69" s="347"/>
      <c r="B69" s="9"/>
      <c r="C69" s="25"/>
      <c r="D69" s="25"/>
      <c r="E69" s="26"/>
      <c r="F69" s="60"/>
      <c r="G69" s="61"/>
      <c r="H69" s="62"/>
      <c r="I69" s="24"/>
      <c r="J69" s="24"/>
      <c r="K69" s="231"/>
      <c r="L69" s="10"/>
      <c r="M69" s="234"/>
      <c r="N69" s="234"/>
      <c r="O69" s="237" cm="1">
        <f t="array" ref="O69">SUM(LOOKUP(I69:N69,{0,1,2,3,4,5,6,7,8,9,10},{0,7,6,5,4,3,2,1,1,1,1}))</f>
        <v>0</v>
      </c>
      <c r="P69" s="216"/>
      <c r="Q69" s="69"/>
    </row>
    <row r="70" spans="1:17" ht="13.5" thickBot="1" x14ac:dyDescent="0.25">
      <c r="A70" s="348"/>
      <c r="B70" s="217"/>
      <c r="C70" s="217"/>
      <c r="D70" s="217"/>
      <c r="E70" s="217"/>
      <c r="F70" s="217"/>
      <c r="G70" s="218"/>
      <c r="H70" s="217"/>
      <c r="I70" s="217"/>
      <c r="J70" s="217"/>
      <c r="K70" s="217"/>
      <c r="L70" s="217"/>
      <c r="M70" s="217"/>
      <c r="N70" s="217"/>
      <c r="O70" s="217"/>
      <c r="P70" s="219"/>
      <c r="Q70" s="69"/>
    </row>
    <row r="71" spans="1:17" x14ac:dyDescent="0.2">
      <c r="A71" s="69"/>
      <c r="B71" s="70"/>
      <c r="C71" s="70"/>
      <c r="D71" s="70"/>
      <c r="E71" s="69"/>
      <c r="F71" s="69"/>
      <c r="G71" s="71"/>
      <c r="H71" s="72"/>
      <c r="I71" s="72"/>
      <c r="J71" s="72"/>
      <c r="K71" s="72"/>
      <c r="L71" s="72"/>
      <c r="M71" s="72"/>
      <c r="N71" s="72"/>
      <c r="O71" s="69"/>
      <c r="P71" s="69"/>
      <c r="Q71" s="69"/>
    </row>
    <row r="72" spans="1:17" x14ac:dyDescent="0.2">
      <c r="A72" s="69"/>
      <c r="B72" s="82"/>
      <c r="C72" s="70"/>
      <c r="D72" s="70"/>
      <c r="E72" s="69"/>
      <c r="F72" s="69"/>
      <c r="G72" s="71"/>
      <c r="H72" s="72"/>
      <c r="I72" s="72"/>
      <c r="J72" s="72"/>
      <c r="K72" s="72"/>
      <c r="L72" s="72"/>
      <c r="M72" s="72"/>
      <c r="N72" s="72"/>
      <c r="O72" s="69"/>
      <c r="P72" s="69"/>
      <c r="Q72" s="69"/>
    </row>
    <row r="73" spans="1:17" x14ac:dyDescent="0.2">
      <c r="A73" s="69"/>
      <c r="B73" s="82"/>
      <c r="C73" s="70"/>
      <c r="D73" s="70"/>
      <c r="E73" s="69"/>
      <c r="F73" s="69"/>
      <c r="G73" s="71"/>
      <c r="H73" s="72"/>
      <c r="I73" s="72"/>
      <c r="J73" s="72"/>
      <c r="K73" s="72"/>
      <c r="L73" s="72"/>
      <c r="M73" s="72"/>
      <c r="N73" s="72"/>
      <c r="O73" s="69"/>
      <c r="P73" s="69"/>
      <c r="Q73" s="69"/>
    </row>
    <row r="74" spans="1:17" x14ac:dyDescent="0.2">
      <c r="A74" s="69"/>
      <c r="B74" s="82"/>
      <c r="C74" s="70"/>
      <c r="D74" s="70"/>
      <c r="E74" s="69"/>
      <c r="F74" s="69"/>
      <c r="G74" s="71"/>
      <c r="H74" s="72"/>
      <c r="I74" s="72"/>
      <c r="J74" s="72"/>
      <c r="K74" s="72"/>
      <c r="L74" s="72"/>
      <c r="M74" s="72"/>
      <c r="N74" s="72"/>
      <c r="O74" s="69"/>
      <c r="P74" s="69"/>
      <c r="Q74" s="69"/>
    </row>
    <row r="75" spans="1:17" x14ac:dyDescent="0.2">
      <c r="A75" s="69"/>
      <c r="B75" s="82"/>
      <c r="C75" s="70"/>
      <c r="D75" s="70"/>
      <c r="E75" s="69"/>
      <c r="F75" s="69"/>
      <c r="G75" s="71"/>
      <c r="H75" s="72"/>
      <c r="I75" s="72"/>
      <c r="J75" s="72"/>
      <c r="K75" s="72"/>
      <c r="L75" s="72"/>
      <c r="M75" s="72"/>
      <c r="N75" s="72"/>
      <c r="O75" s="69"/>
      <c r="P75" s="69"/>
      <c r="Q75" s="69"/>
    </row>
    <row r="76" spans="1:17" x14ac:dyDescent="0.2">
      <c r="A76" s="69"/>
      <c r="B76" s="82"/>
      <c r="C76" s="70"/>
      <c r="D76" s="70"/>
      <c r="E76" s="69"/>
      <c r="F76" s="69"/>
      <c r="G76" s="71"/>
      <c r="H76" s="72"/>
      <c r="I76" s="72"/>
      <c r="J76" s="72"/>
      <c r="K76" s="72"/>
      <c r="L76" s="72"/>
      <c r="M76" s="72"/>
      <c r="N76" s="72"/>
      <c r="O76" s="69"/>
      <c r="P76" s="69"/>
      <c r="Q76" s="69"/>
    </row>
    <row r="77" spans="1:17" x14ac:dyDescent="0.2">
      <c r="A77" s="69"/>
      <c r="B77" s="82"/>
      <c r="C77" s="70"/>
      <c r="D77" s="70"/>
      <c r="E77" s="69"/>
      <c r="F77" s="69"/>
      <c r="G77" s="71"/>
      <c r="H77" s="72"/>
      <c r="I77" s="72"/>
      <c r="J77" s="72"/>
      <c r="K77" s="72"/>
      <c r="L77" s="72"/>
      <c r="M77" s="72"/>
      <c r="N77" s="72"/>
      <c r="O77" s="69"/>
      <c r="P77" s="69"/>
      <c r="Q77" s="69"/>
    </row>
    <row r="78" spans="1:17" x14ac:dyDescent="0.2">
      <c r="A78" s="69"/>
      <c r="B78" s="82"/>
      <c r="C78" s="70"/>
      <c r="D78" s="70"/>
      <c r="E78" s="69"/>
      <c r="F78" s="69"/>
      <c r="G78" s="71"/>
      <c r="H78" s="72"/>
      <c r="I78" s="72"/>
      <c r="J78" s="72"/>
      <c r="K78" s="72"/>
      <c r="L78" s="72"/>
      <c r="M78" s="72"/>
      <c r="N78" s="72"/>
      <c r="O78" s="69"/>
      <c r="P78" s="69"/>
      <c r="Q78" s="69"/>
    </row>
    <row r="79" spans="1:17" x14ac:dyDescent="0.2">
      <c r="A79" s="69"/>
      <c r="B79" s="82"/>
      <c r="C79" s="70"/>
      <c r="D79" s="70"/>
      <c r="E79" s="69"/>
      <c r="F79" s="69"/>
      <c r="G79" s="71"/>
      <c r="H79" s="72"/>
      <c r="I79" s="72"/>
      <c r="J79" s="72"/>
      <c r="K79" s="72"/>
      <c r="L79" s="72"/>
      <c r="M79" s="72"/>
      <c r="N79" s="72"/>
      <c r="O79" s="69"/>
      <c r="P79" s="69"/>
      <c r="Q79" s="69"/>
    </row>
    <row r="80" spans="1:17" x14ac:dyDescent="0.2">
      <c r="A80" s="69"/>
      <c r="B80" s="82"/>
      <c r="C80" s="70"/>
      <c r="D80" s="70"/>
      <c r="E80" s="69"/>
      <c r="F80" s="69"/>
      <c r="G80" s="71"/>
      <c r="H80" s="72"/>
      <c r="I80" s="72"/>
      <c r="J80" s="72"/>
      <c r="K80" s="72"/>
      <c r="L80" s="72"/>
      <c r="M80" s="72"/>
      <c r="N80" s="72"/>
      <c r="O80" s="69"/>
      <c r="P80" s="69"/>
      <c r="Q80" s="69"/>
    </row>
    <row r="81" spans="2:17" x14ac:dyDescent="0.2">
      <c r="B81" s="6"/>
      <c r="Q81" s="69"/>
    </row>
    <row r="82" spans="2:17" x14ac:dyDescent="0.2">
      <c r="B82" s="6"/>
      <c r="Q82" s="69"/>
    </row>
    <row r="83" spans="2:17" x14ac:dyDescent="0.2">
      <c r="B83" s="6"/>
      <c r="Q83" s="69"/>
    </row>
    <row r="84" spans="2:17" x14ac:dyDescent="0.2">
      <c r="B84" s="6"/>
      <c r="Q84" s="69"/>
    </row>
    <row r="85" spans="2:17" x14ac:dyDescent="0.2">
      <c r="B85" s="6"/>
      <c r="Q85" s="69"/>
    </row>
    <row r="86" spans="2:17" x14ac:dyDescent="0.2">
      <c r="B86" s="6"/>
      <c r="Q86" s="69"/>
    </row>
    <row r="87" spans="2:17" x14ac:dyDescent="0.2">
      <c r="B87" s="6"/>
      <c r="Q87" s="69"/>
    </row>
    <row r="88" spans="2:17" x14ac:dyDescent="0.2">
      <c r="B88" s="6"/>
      <c r="Q88" s="69"/>
    </row>
    <row r="89" spans="2:17" x14ac:dyDescent="0.2">
      <c r="B89" s="6"/>
      <c r="Q89" s="69"/>
    </row>
    <row r="90" spans="2:17" x14ac:dyDescent="0.2">
      <c r="B90" s="6"/>
      <c r="Q90" s="69"/>
    </row>
    <row r="91" spans="2:17" x14ac:dyDescent="0.2">
      <c r="B91" s="6"/>
      <c r="Q91" s="69"/>
    </row>
    <row r="92" spans="2:17" x14ac:dyDescent="0.2">
      <c r="B92" s="6"/>
      <c r="Q92" s="69"/>
    </row>
    <row r="93" spans="2:17" x14ac:dyDescent="0.2">
      <c r="B93" s="6"/>
      <c r="Q93" s="69"/>
    </row>
    <row r="94" spans="2:17" x14ac:dyDescent="0.2">
      <c r="B94" s="6"/>
      <c r="Q94" s="69"/>
    </row>
    <row r="95" spans="2:17" x14ac:dyDescent="0.2">
      <c r="B95" s="6"/>
      <c r="Q95" s="69"/>
    </row>
    <row r="96" spans="2:17" x14ac:dyDescent="0.2">
      <c r="B96" s="6"/>
      <c r="Q96" s="69"/>
    </row>
    <row r="97" spans="2:17" x14ac:dyDescent="0.2">
      <c r="B97" s="6"/>
      <c r="Q97" s="69"/>
    </row>
    <row r="98" spans="2:17" x14ac:dyDescent="0.2">
      <c r="B98" s="6"/>
      <c r="Q98" s="69"/>
    </row>
    <row r="99" spans="2:17" x14ac:dyDescent="0.2">
      <c r="B99" s="6"/>
      <c r="Q99" s="69"/>
    </row>
    <row r="100" spans="2:17" x14ac:dyDescent="0.2">
      <c r="B100" s="6"/>
      <c r="Q100" s="69"/>
    </row>
    <row r="101" spans="2:17" x14ac:dyDescent="0.2">
      <c r="B101" s="6"/>
      <c r="Q101" s="69"/>
    </row>
    <row r="102" spans="2:17" x14ac:dyDescent="0.2">
      <c r="B102" s="6"/>
      <c r="Q102" s="69"/>
    </row>
    <row r="103" spans="2:17" x14ac:dyDescent="0.2">
      <c r="B103" s="6"/>
      <c r="Q103" s="69"/>
    </row>
    <row r="104" spans="2:17" x14ac:dyDescent="0.2">
      <c r="B104" s="6"/>
      <c r="Q104" s="69"/>
    </row>
    <row r="105" spans="2:17" x14ac:dyDescent="0.2">
      <c r="B105" s="6"/>
      <c r="Q105" s="69"/>
    </row>
    <row r="106" spans="2:17" x14ac:dyDescent="0.2">
      <c r="B106" s="6"/>
      <c r="Q106" s="69"/>
    </row>
    <row r="107" spans="2:17" x14ac:dyDescent="0.2">
      <c r="B107" s="6"/>
      <c r="Q107" s="69"/>
    </row>
    <row r="108" spans="2:17" x14ac:dyDescent="0.2">
      <c r="B108" s="6"/>
      <c r="Q108" s="69"/>
    </row>
    <row r="109" spans="2:17" x14ac:dyDescent="0.2">
      <c r="B109" s="6"/>
      <c r="Q109" s="69"/>
    </row>
    <row r="110" spans="2:17" x14ac:dyDescent="0.2">
      <c r="B110" s="6"/>
      <c r="Q110" s="69"/>
    </row>
    <row r="111" spans="2:17" x14ac:dyDescent="0.2">
      <c r="B111" s="6"/>
      <c r="Q111" s="69"/>
    </row>
    <row r="112" spans="2:17" x14ac:dyDescent="0.2">
      <c r="B112" s="6"/>
      <c r="Q112" s="69"/>
    </row>
    <row r="113" spans="2:17" x14ac:dyDescent="0.2">
      <c r="B113" s="6"/>
      <c r="Q113" s="69"/>
    </row>
    <row r="114" spans="2:17" x14ac:dyDescent="0.2">
      <c r="B114" s="6"/>
      <c r="Q114" s="69"/>
    </row>
    <row r="115" spans="2:17" x14ac:dyDescent="0.2">
      <c r="B115" s="6"/>
      <c r="Q115" s="69"/>
    </row>
    <row r="116" spans="2:17" x14ac:dyDescent="0.2">
      <c r="B116" s="6"/>
      <c r="Q116" s="69"/>
    </row>
    <row r="117" spans="2:17" x14ac:dyDescent="0.2">
      <c r="B117" s="6"/>
      <c r="Q117" s="69"/>
    </row>
    <row r="118" spans="2:17" x14ac:dyDescent="0.2">
      <c r="B118" s="6"/>
      <c r="Q118" s="69"/>
    </row>
    <row r="119" spans="2:17" x14ac:dyDescent="0.2">
      <c r="B119" s="6"/>
      <c r="Q119" s="69"/>
    </row>
    <row r="120" spans="2:17" x14ac:dyDescent="0.2">
      <c r="B120" s="6"/>
    </row>
    <row r="121" spans="2:17" x14ac:dyDescent="0.2">
      <c r="B121" s="6"/>
    </row>
    <row r="122" spans="2:17" x14ac:dyDescent="0.2">
      <c r="B122" s="6"/>
    </row>
    <row r="123" spans="2:17" x14ac:dyDescent="0.2">
      <c r="B123" s="6"/>
    </row>
    <row r="124" spans="2:17" x14ac:dyDescent="0.2">
      <c r="B124" s="6"/>
    </row>
    <row r="125" spans="2:17" x14ac:dyDescent="0.2">
      <c r="B125" s="6"/>
    </row>
    <row r="126" spans="2:17" x14ac:dyDescent="0.2">
      <c r="B126" s="6"/>
    </row>
    <row r="127" spans="2:17" x14ac:dyDescent="0.2">
      <c r="B127" s="6"/>
    </row>
    <row r="128" spans="2:17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  <row r="148" spans="2:2" x14ac:dyDescent="0.2">
      <c r="B148" s="6"/>
    </row>
    <row r="149" spans="2:2" x14ac:dyDescent="0.2">
      <c r="B149" s="6"/>
    </row>
    <row r="150" spans="2:2" x14ac:dyDescent="0.2">
      <c r="B150" s="6"/>
    </row>
    <row r="151" spans="2:2" x14ac:dyDescent="0.2">
      <c r="B151" s="6"/>
    </row>
    <row r="152" spans="2:2" x14ac:dyDescent="0.2">
      <c r="B152" s="6"/>
    </row>
    <row r="153" spans="2:2" x14ac:dyDescent="0.2">
      <c r="B153" s="6"/>
    </row>
    <row r="154" spans="2:2" x14ac:dyDescent="0.2">
      <c r="B154" s="6"/>
    </row>
  </sheetData>
  <sortState xmlns:xlrd2="http://schemas.microsoft.com/office/spreadsheetml/2017/richdata2" ref="B9:N29">
    <sortCondition descending="1" ref="G9:G29"/>
    <sortCondition ref="H9:H29"/>
  </sortState>
  <mergeCells count="19">
    <mergeCell ref="A4:A70"/>
    <mergeCell ref="B4:B5"/>
    <mergeCell ref="B6:B7"/>
    <mergeCell ref="F4:F5"/>
    <mergeCell ref="F6:F7"/>
    <mergeCell ref="D6:D7"/>
    <mergeCell ref="C6:C7"/>
    <mergeCell ref="C4:C5"/>
    <mergeCell ref="D4:D5"/>
    <mergeCell ref="E4:E5"/>
    <mergeCell ref="E6:E7"/>
    <mergeCell ref="G6:G7"/>
    <mergeCell ref="G4:G5"/>
    <mergeCell ref="H6:H7"/>
    <mergeCell ref="H4:H5"/>
    <mergeCell ref="J4:J5"/>
    <mergeCell ref="J6:J7"/>
    <mergeCell ref="I4:I5"/>
    <mergeCell ref="I6:I7"/>
  </mergeCells>
  <phoneticPr fontId="12" type="noConversion"/>
  <conditionalFormatting sqref="C14:C15">
    <cfRule type="duplicateValues" dxfId="4" priority="1"/>
  </conditionalFormatting>
  <conditionalFormatting sqref="C17:C69">
    <cfRule type="duplicateValues" dxfId="3" priority="282"/>
  </conditionalFormatting>
  <conditionalFormatting sqref="C71:C1048576 C4:C69">
    <cfRule type="duplicateValues" dxfId="2" priority="233"/>
  </conditionalFormatting>
  <conditionalFormatting sqref="I9:K25 L9:N68 J26:K68 I69:N69">
    <cfRule type="cellIs" dxfId="1" priority="16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0af6957c25b3f041eaa2a8276ffd3eb9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607966c4c15bee9cc2d83d7829ea5cd3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Props1.xml><?xml version="1.0" encoding="utf-8"?>
<ds:datastoreItem xmlns:ds="http://schemas.openxmlformats.org/officeDocument/2006/customXml" ds:itemID="{E4EC3C32-22C9-4169-92D7-BE2D4B282E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A26EAE-B067-413B-A418-73E5D4AF09AC}">
  <ds:schemaRefs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1fa763e0-74b2-4ff1-98c0-f888e0b6c267"/>
    <ds:schemaRef ds:uri="cfacabce-c30a-405d-aeb6-cd46caef6ac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OPEN</vt:lpstr>
      <vt:lpstr>90-105 11-24</vt:lpstr>
      <vt:lpstr>80-85 10-24</vt:lpstr>
      <vt:lpstr>60-75 9-24</vt:lpstr>
      <vt:lpstr>45-55 8-24</vt:lpstr>
      <vt:lpstr>'45-55 8-24'!Print_Area</vt:lpstr>
      <vt:lpstr>'60-75 9-24'!Print_Area</vt:lpstr>
      <vt:lpstr>'80-85 10-24'!Print_Area</vt:lpstr>
      <vt:lpstr>'90-105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2025-06-04T06:52:04Z</cp:lastPrinted>
  <dcterms:created xsi:type="dcterms:W3CDTF">2006-03-23T00:27:41Z</dcterms:created>
  <dcterms:modified xsi:type="dcterms:W3CDTF">2025-11-20T04:30:20Z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