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pcawa.sharepoint.com/sites/Data/Shared Documents/12 Projects/12.3 Sports Leaderboards/02 Eventing/2025 Eventing LB/"/>
    </mc:Choice>
  </mc:AlternateContent>
  <xr:revisionPtr revIDLastSave="4576" documentId="8_{8D680B42-6150-4E51-A374-60551747D7E3}" xr6:coauthVersionLast="47" xr6:coauthVersionMax="47" xr10:uidLastSave="{7CF64F62-48C5-4EC2-B9BA-808724F03D21}"/>
  <bookViews>
    <workbookView xWindow="23088" yWindow="300" windowWidth="23040" windowHeight="12240" tabRatio="897" activeTab="4" xr2:uid="{00000000-000D-0000-FFFF-FFFF00000000}"/>
  </bookViews>
  <sheets>
    <sheet name="Open" sheetId="162" r:id="rId1"/>
    <sheet name="PC105 12 -24" sheetId="161" r:id="rId2"/>
    <sheet name="PC95 11-24" sheetId="152" r:id="rId3"/>
    <sheet name="PC80 17-24" sheetId="151" r:id="rId4"/>
    <sheet name="PC80 10-16" sheetId="150" r:id="rId5"/>
    <sheet name="PC65 17-24" sheetId="149" r:id="rId6"/>
    <sheet name="PC65 13-16" sheetId="148" r:id="rId7"/>
    <sheet name="PC65 9-12" sheetId="147" r:id="rId8"/>
    <sheet name="PC45 13-24" sheetId="146" r:id="rId9"/>
    <sheet name="PC45 8-12" sheetId="37" r:id="rId10"/>
  </sheets>
  <definedNames>
    <definedName name="_xlnm._FilterDatabase" localSheetId="0" hidden="1">Open!$B$9:$V$123</definedName>
    <definedName name="_xlnm._FilterDatabase" localSheetId="1" hidden="1">'PC105 12 -24'!$B$10:$W$10</definedName>
    <definedName name="_xlnm._FilterDatabase" localSheetId="8" hidden="1">'PC45 13-24'!$B$9:$Y$9</definedName>
    <definedName name="_xlnm._FilterDatabase" localSheetId="9" hidden="1">'PC45 8-12'!$B$10:$Y$10</definedName>
    <definedName name="_xlnm._FilterDatabase" localSheetId="6" hidden="1">'PC65 13-16'!$B$9:$Y$9</definedName>
    <definedName name="_xlnm._FilterDatabase" localSheetId="5" hidden="1">'PC65 17-24'!$B$9:$X$9</definedName>
    <definedName name="_xlnm._FilterDatabase" localSheetId="7" hidden="1">'PC65 9-12'!$B$9:$X$28</definedName>
    <definedName name="_xlnm._FilterDatabase" localSheetId="4" hidden="1">'PC80 10-16'!#REF!</definedName>
    <definedName name="_xlnm._FilterDatabase" localSheetId="3" hidden="1">'PC80 17-24'!$B$9:$Y$9</definedName>
    <definedName name="_xlnm._FilterDatabase" localSheetId="2" hidden="1">'PC95 11-24'!$B$9:$W$9</definedName>
    <definedName name="_xlnm.Print_Area" localSheetId="1">'PC105 12 -24'!$A$4:$X$23</definedName>
    <definedName name="_xlnm.Print_Area" localSheetId="8">'PC45 13-24'!$A$4:$Y$63</definedName>
    <definedName name="_xlnm.Print_Area" localSheetId="9">'PC45 8-12'!$A$5:$I$41</definedName>
    <definedName name="_xlnm.Print_Area" localSheetId="6">'PC65 13-16'!$A$4:$Y$51</definedName>
    <definedName name="_xlnm.Print_Area" localSheetId="5">'PC65 17-24'!$A$4:$Y$37</definedName>
    <definedName name="_xlnm.Print_Area" localSheetId="7">'PC65 9-12'!$A$4:$Y$40</definedName>
    <definedName name="_xlnm.Print_Area" localSheetId="4">'PC80 10-16'!$A$4:$Z$46</definedName>
    <definedName name="_xlnm.Print_Area" localSheetId="3">'PC80 17-24'!$A$4:$AA$28</definedName>
    <definedName name="_xlnm.Print_Area" localSheetId="2">'PC95 11-24'!$A$4:$Y$36</definedName>
  </definedNames>
  <calcPr calcId="191028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Y25" i="150" l="1" a="1"/>
  <c r="Y25" i="150" s="1"/>
  <c r="H25" i="150" s="1"/>
  <c r="G25" i="150"/>
  <c r="G10" i="37"/>
  <c r="H10" i="37"/>
  <c r="G11" i="37"/>
  <c r="H11" i="37"/>
  <c r="I11" i="37"/>
  <c r="G12" i="37"/>
  <c r="H12" i="37"/>
  <c r="I12" i="37"/>
  <c r="G13" i="37"/>
  <c r="H13" i="37"/>
  <c r="I13" i="37"/>
  <c r="G14" i="37"/>
  <c r="H14" i="37"/>
  <c r="I14" i="37"/>
  <c r="G15" i="37"/>
  <c r="H15" i="37"/>
  <c r="I15" i="37"/>
  <c r="G16" i="37"/>
  <c r="H16" i="37"/>
  <c r="I16" i="37"/>
  <c r="G17" i="37"/>
  <c r="H17" i="37"/>
  <c r="I17" i="37"/>
  <c r="G18" i="37"/>
  <c r="H18" i="37"/>
  <c r="I18" i="37"/>
  <c r="G19" i="37"/>
  <c r="H19" i="37"/>
  <c r="I19" i="37"/>
  <c r="G20" i="37"/>
  <c r="H20" i="37"/>
  <c r="I20" i="37"/>
  <c r="G21" i="37"/>
  <c r="H21" i="37"/>
  <c r="I21" i="37"/>
  <c r="G22" i="37"/>
  <c r="H22" i="37"/>
  <c r="I22" i="37"/>
  <c r="G23" i="37"/>
  <c r="H23" i="37"/>
  <c r="I23" i="37"/>
  <c r="G24" i="37"/>
  <c r="H24" i="37"/>
  <c r="I24" i="37"/>
  <c r="G25" i="37"/>
  <c r="H25" i="37"/>
  <c r="I25" i="37"/>
  <c r="G26" i="37"/>
  <c r="H26" i="37"/>
  <c r="I26" i="37"/>
  <c r="G27" i="37"/>
  <c r="H27" i="37"/>
  <c r="I27" i="37"/>
  <c r="G28" i="37"/>
  <c r="H28" i="37"/>
  <c r="I28" i="37"/>
  <c r="G29" i="37"/>
  <c r="H29" i="37"/>
  <c r="I29" i="37"/>
  <c r="G30" i="37"/>
  <c r="H30" i="37"/>
  <c r="I30" i="37"/>
  <c r="G31" i="37"/>
  <c r="H31" i="37"/>
  <c r="I31" i="37"/>
  <c r="G32" i="37"/>
  <c r="H32" i="37"/>
  <c r="I32" i="37"/>
  <c r="G33" i="37"/>
  <c r="H33" i="37"/>
  <c r="I33" i="37"/>
  <c r="G34" i="37"/>
  <c r="H34" i="37"/>
  <c r="I34" i="37"/>
  <c r="G35" i="37"/>
  <c r="H35" i="37"/>
  <c r="I35" i="37"/>
  <c r="G36" i="37"/>
  <c r="H36" i="37"/>
  <c r="I36" i="37"/>
  <c r="G37" i="37"/>
  <c r="H37" i="37"/>
  <c r="I37" i="37"/>
  <c r="G38" i="37"/>
  <c r="H38" i="37"/>
  <c r="I38" i="37"/>
  <c r="G39" i="37"/>
  <c r="H39" i="37"/>
  <c r="I39" i="37"/>
  <c r="G40" i="37"/>
  <c r="H40" i="37"/>
  <c r="I40" i="37"/>
  <c r="G41" i="37"/>
  <c r="H41" i="37"/>
  <c r="I41" i="37"/>
  <c r="G42" i="37"/>
  <c r="H42" i="37"/>
  <c r="I42" i="37"/>
  <c r="G43" i="37"/>
  <c r="H43" i="37"/>
  <c r="I43" i="37"/>
  <c r="G44" i="37"/>
  <c r="H44" i="37"/>
  <c r="I44" i="37"/>
  <c r="G45" i="37"/>
  <c r="H45" i="37"/>
  <c r="I45" i="37"/>
  <c r="G46" i="37"/>
  <c r="H46" i="37"/>
  <c r="I46" i="37"/>
  <c r="G47" i="37"/>
  <c r="H47" i="37"/>
  <c r="I47" i="37"/>
  <c r="G48" i="37"/>
  <c r="H48" i="37"/>
  <c r="I48" i="37"/>
  <c r="G49" i="37"/>
  <c r="H49" i="37"/>
  <c r="I49" i="37"/>
  <c r="G50" i="37"/>
  <c r="H50" i="37"/>
  <c r="I50" i="37"/>
  <c r="G51" i="37"/>
  <c r="H51" i="37"/>
  <c r="I51" i="37"/>
  <c r="G52" i="37"/>
  <c r="H52" i="37"/>
  <c r="I52" i="37"/>
  <c r="F9" i="162" l="1"/>
  <c r="X17" i="152" a="1"/>
  <c r="X17" i="152" s="1"/>
  <c r="H17" i="152" s="1"/>
  <c r="G17" i="152"/>
  <c r="Y16" i="37" a="1"/>
  <c r="Y16" i="37" s="1"/>
  <c r="G21" i="148"/>
  <c r="Y37" i="150" a="1"/>
  <c r="Y37" i="150" s="1"/>
  <c r="H37" i="150" s="1"/>
  <c r="Y11" i="150" a="1"/>
  <c r="Y11" i="150" s="1"/>
  <c r="Y12" i="150" a="1"/>
  <c r="Y12" i="150" s="1"/>
  <c r="Y13" i="150" a="1"/>
  <c r="Y13" i="150" s="1"/>
  <c r="Y14" i="150" a="1"/>
  <c r="Y14" i="150" s="1"/>
  <c r="H14" i="150" s="1"/>
  <c r="Y15" i="150" a="1"/>
  <c r="Y15" i="150" s="1"/>
  <c r="Y16" i="150" a="1"/>
  <c r="Y16" i="150" s="1"/>
  <c r="Y17" i="150" a="1"/>
  <c r="Y17" i="150" s="1"/>
  <c r="Y18" i="150" a="1"/>
  <c r="Y18" i="150" s="1"/>
  <c r="Y19" i="150" a="1"/>
  <c r="Y19" i="150" s="1"/>
  <c r="Y20" i="150" a="1"/>
  <c r="Y20" i="150" s="1"/>
  <c r="Y21" i="150" a="1"/>
  <c r="Y21" i="150" s="1"/>
  <c r="Y22" i="150" a="1"/>
  <c r="Y22" i="150" s="1"/>
  <c r="Y23" i="150" a="1"/>
  <c r="Y23" i="150" s="1"/>
  <c r="H23" i="150" s="1"/>
  <c r="Y24" i="150" a="1"/>
  <c r="Y24" i="150" s="1"/>
  <c r="Y26" i="150" a="1"/>
  <c r="Y26" i="150" s="1"/>
  <c r="Y27" i="150" a="1"/>
  <c r="Y27" i="150" s="1"/>
  <c r="Y28" i="150" a="1"/>
  <c r="Y28" i="150" s="1"/>
  <c r="Y29" i="150" a="1"/>
  <c r="Y29" i="150" s="1"/>
  <c r="H29" i="150" s="1"/>
  <c r="Y30" i="150" a="1"/>
  <c r="Y30" i="150" s="1"/>
  <c r="Y31" i="150" a="1"/>
  <c r="Y31" i="150" s="1"/>
  <c r="Y32" i="150" a="1"/>
  <c r="Y32" i="150" s="1"/>
  <c r="Y33" i="150" a="1"/>
  <c r="Y33" i="150" s="1"/>
  <c r="Y34" i="150" a="1"/>
  <c r="Y34" i="150" s="1"/>
  <c r="Y35" i="150" a="1"/>
  <c r="Y35" i="150" s="1"/>
  <c r="Y36" i="150" a="1"/>
  <c r="Y36" i="150" s="1"/>
  <c r="Y38" i="150" a="1"/>
  <c r="Y38" i="150" s="1"/>
  <c r="Y39" i="150" a="1"/>
  <c r="Y39" i="150" s="1"/>
  <c r="Y40" i="150" a="1"/>
  <c r="Y40" i="150" s="1"/>
  <c r="Y41" i="150" a="1"/>
  <c r="Y41" i="150" s="1"/>
  <c r="Y42" i="150" a="1"/>
  <c r="Y42" i="150" s="1"/>
  <c r="Y43" i="150" a="1"/>
  <c r="Y43" i="150" s="1"/>
  <c r="Y10" i="150" a="1"/>
  <c r="Y10" i="150" s="1"/>
  <c r="G24" i="151"/>
  <c r="G16" i="151"/>
  <c r="Y16" i="151" a="1"/>
  <c r="Y16" i="151" s="1"/>
  <c r="H16" i="151" s="1"/>
  <c r="Y23" i="151" a="1"/>
  <c r="Y23" i="151" s="1"/>
  <c r="H23" i="151" s="1"/>
  <c r="Y22" i="151" a="1"/>
  <c r="Y22" i="151" s="1"/>
  <c r="H22" i="151" s="1"/>
  <c r="Y21" i="151" a="1"/>
  <c r="Y21" i="151" s="1"/>
  <c r="H21" i="151" s="1"/>
  <c r="Y20" i="151" a="1"/>
  <c r="Y20" i="151" s="1"/>
  <c r="H20" i="151" s="1"/>
  <c r="Y19" i="151" a="1"/>
  <c r="Y19" i="151" s="1"/>
  <c r="H19" i="151" s="1"/>
  <c r="Y18" i="151" a="1"/>
  <c r="Y18" i="151" s="1"/>
  <c r="H18" i="151" s="1"/>
  <c r="Y17" i="151" a="1"/>
  <c r="Y17" i="151" s="1"/>
  <c r="H17" i="151" s="1"/>
  <c r="Y15" i="151" a="1"/>
  <c r="Y15" i="151" s="1"/>
  <c r="H15" i="151" s="1"/>
  <c r="Y14" i="151" a="1"/>
  <c r="Y14" i="151" s="1"/>
  <c r="H14" i="151" s="1"/>
  <c r="Y13" i="151" a="1"/>
  <c r="Y13" i="151" s="1"/>
  <c r="H13" i="151" s="1"/>
  <c r="Y12" i="151" a="1"/>
  <c r="Y12" i="151" s="1"/>
  <c r="H12" i="151" s="1"/>
  <c r="Y11" i="151" a="1"/>
  <c r="Y11" i="151" s="1"/>
  <c r="H11" i="151" s="1"/>
  <c r="G23" i="151"/>
  <c r="G22" i="151"/>
  <c r="G21" i="151"/>
  <c r="G20" i="151"/>
  <c r="G19" i="151"/>
  <c r="G18" i="151"/>
  <c r="G17" i="151"/>
  <c r="G15" i="151"/>
  <c r="G14" i="151"/>
  <c r="G13" i="151"/>
  <c r="G12" i="151"/>
  <c r="G11" i="151"/>
  <c r="Y10" i="151" a="1"/>
  <c r="Y10" i="151" s="1"/>
  <c r="H10" i="151" s="1"/>
  <c r="G10" i="151"/>
  <c r="Y15" i="37" a="1"/>
  <c r="Y15" i="37" s="1"/>
  <c r="Y26" i="37" a="1"/>
  <c r="Y26" i="37" s="1"/>
  <c r="Y11" i="37" a="1"/>
  <c r="Y11" i="37" s="1"/>
  <c r="Y11" i="148" a="1"/>
  <c r="Y11" i="148" s="1"/>
  <c r="H11" i="148" s="1"/>
  <c r="Y12" i="148" a="1"/>
  <c r="Y12" i="148" s="1"/>
  <c r="H12" i="148" s="1"/>
  <c r="Y13" i="148" a="1"/>
  <c r="Y13" i="148" s="1"/>
  <c r="H13" i="148" s="1"/>
  <c r="Y14" i="148" a="1"/>
  <c r="Y14" i="148" s="1"/>
  <c r="H14" i="148" s="1"/>
  <c r="Y15" i="148" a="1"/>
  <c r="Y15" i="148" s="1"/>
  <c r="H15" i="148" s="1"/>
  <c r="Y16" i="148" a="1"/>
  <c r="Y16" i="148" s="1"/>
  <c r="H16" i="148" s="1"/>
  <c r="Y17" i="148" a="1"/>
  <c r="Y17" i="148" s="1"/>
  <c r="H17" i="148" s="1"/>
  <c r="Y18" i="148" a="1"/>
  <c r="Y18" i="148" s="1"/>
  <c r="H18" i="148" s="1"/>
  <c r="Y19" i="148" a="1"/>
  <c r="Y19" i="148" s="1"/>
  <c r="H19" i="148" s="1"/>
  <c r="Y20" i="148" a="1"/>
  <c r="Y20" i="148" s="1"/>
  <c r="H20" i="148" s="1"/>
  <c r="Y21" i="148" a="1"/>
  <c r="Y21" i="148" s="1"/>
  <c r="H21" i="148" s="1"/>
  <c r="Y22" i="148" a="1"/>
  <c r="Y22" i="148" s="1"/>
  <c r="H22" i="148" s="1"/>
  <c r="Y23" i="148" a="1"/>
  <c r="Y23" i="148" s="1"/>
  <c r="H23" i="148" s="1"/>
  <c r="Y24" i="148" a="1"/>
  <c r="Y24" i="148" s="1"/>
  <c r="H24" i="148" s="1"/>
  <c r="Y25" i="148" a="1"/>
  <c r="Y25" i="148" s="1"/>
  <c r="H25" i="148" s="1"/>
  <c r="Y26" i="148" a="1"/>
  <c r="Y26" i="148" s="1"/>
  <c r="H26" i="148" s="1"/>
  <c r="Y27" i="148" a="1"/>
  <c r="Y27" i="148" s="1"/>
  <c r="H27" i="148" s="1"/>
  <c r="Y28" i="148" a="1"/>
  <c r="Y28" i="148" s="1"/>
  <c r="H28" i="148" s="1"/>
  <c r="Y29" i="148" a="1"/>
  <c r="Y29" i="148" s="1"/>
  <c r="H29" i="148" s="1"/>
  <c r="Y30" i="148" a="1"/>
  <c r="Y30" i="148" s="1"/>
  <c r="H30" i="148" s="1"/>
  <c r="Y31" i="148" a="1"/>
  <c r="Y31" i="148" s="1"/>
  <c r="H31" i="148" s="1"/>
  <c r="Y32" i="148" a="1"/>
  <c r="Y32" i="148" s="1"/>
  <c r="H32" i="148" s="1"/>
  <c r="Y33" i="148" a="1"/>
  <c r="Y33" i="148" s="1"/>
  <c r="H33" i="148" s="1"/>
  <c r="Y34" i="148" a="1"/>
  <c r="Y34" i="148" s="1"/>
  <c r="H34" i="148" s="1"/>
  <c r="Y35" i="148" a="1"/>
  <c r="Y35" i="148" s="1"/>
  <c r="H35" i="148" s="1"/>
  <c r="Y36" i="148" a="1"/>
  <c r="Y36" i="148" s="1"/>
  <c r="H36" i="148" s="1"/>
  <c r="Y37" i="148" a="1"/>
  <c r="Y37" i="148" s="1"/>
  <c r="H37" i="148" s="1"/>
  <c r="Y38" i="148" a="1"/>
  <c r="Y38" i="148" s="1"/>
  <c r="H38" i="148" s="1"/>
  <c r="Y39" i="148" a="1"/>
  <c r="Y39" i="148" s="1"/>
  <c r="H39" i="148" s="1"/>
  <c r="Y40" i="148" a="1"/>
  <c r="Y40" i="148" s="1"/>
  <c r="H40" i="148" s="1"/>
  <c r="Y41" i="148" a="1"/>
  <c r="Y41" i="148" s="1"/>
  <c r="H41" i="148" s="1"/>
  <c r="Y42" i="148" a="1"/>
  <c r="Y42" i="148" s="1"/>
  <c r="H42" i="148" s="1"/>
  <c r="Y43" i="148" a="1"/>
  <c r="Y43" i="148" s="1"/>
  <c r="H43" i="148" s="1"/>
  <c r="Y44" i="148" a="1"/>
  <c r="Y44" i="148" s="1"/>
  <c r="H44" i="148" s="1"/>
  <c r="Y45" i="148" a="1"/>
  <c r="Y45" i="148" s="1"/>
  <c r="H45" i="148" s="1"/>
  <c r="Y46" i="148" a="1"/>
  <c r="Y46" i="148" s="1"/>
  <c r="H46" i="148" s="1"/>
  <c r="Y47" i="148" a="1"/>
  <c r="Y47" i="148" s="1"/>
  <c r="H47" i="148" s="1"/>
  <c r="Y48" i="148" a="1"/>
  <c r="Y48" i="148" s="1"/>
  <c r="H48" i="148" s="1"/>
  <c r="Y49" i="148" a="1"/>
  <c r="Y49" i="148" s="1"/>
  <c r="H49" i="148" s="1"/>
  <c r="Y50" i="148" a="1"/>
  <c r="Y50" i="148" s="1"/>
  <c r="H50" i="148" s="1"/>
  <c r="Y51" i="148" a="1"/>
  <c r="Y51" i="148" s="1"/>
  <c r="H51" i="148" s="1"/>
  <c r="Y52" i="148" a="1"/>
  <c r="Y52" i="148" s="1"/>
  <c r="H52" i="148" s="1"/>
  <c r="Y53" i="148" a="1"/>
  <c r="Y53" i="148" s="1"/>
  <c r="H53" i="148" s="1"/>
  <c r="Y54" i="148" a="1"/>
  <c r="Y54" i="148" s="1"/>
  <c r="H54" i="148" s="1"/>
  <c r="Y55" i="148" a="1"/>
  <c r="Y55" i="148" s="1"/>
  <c r="H55" i="148" s="1"/>
  <c r="Y56" i="148" a="1"/>
  <c r="Y56" i="148" s="1"/>
  <c r="H56" i="148" s="1"/>
  <c r="Y57" i="148" a="1"/>
  <c r="Y57" i="148" s="1"/>
  <c r="H57" i="148" s="1"/>
  <c r="Y58" i="148" a="1"/>
  <c r="Y58" i="148" s="1"/>
  <c r="H58" i="148" s="1"/>
  <c r="Y59" i="148" a="1"/>
  <c r="Y59" i="148" s="1"/>
  <c r="H59" i="148" s="1"/>
  <c r="Y60" i="148" a="1"/>
  <c r="Y60" i="148" s="1"/>
  <c r="H60" i="148" s="1"/>
  <c r="Y61" i="148" a="1"/>
  <c r="Y61" i="148" s="1"/>
  <c r="H61" i="148" s="1"/>
  <c r="Y62" i="148" a="1"/>
  <c r="Y62" i="148" s="1"/>
  <c r="H62" i="148" s="1"/>
  <c r="G11" i="148"/>
  <c r="G12" i="148"/>
  <c r="G13" i="148"/>
  <c r="G14" i="148"/>
  <c r="G15" i="148"/>
  <c r="G16" i="148"/>
  <c r="G17" i="148"/>
  <c r="G18" i="148"/>
  <c r="G19" i="148"/>
  <c r="G20" i="148"/>
  <c r="G22" i="148"/>
  <c r="G23" i="148"/>
  <c r="G24" i="148"/>
  <c r="G25" i="148"/>
  <c r="G26" i="148"/>
  <c r="G27" i="148"/>
  <c r="G28" i="148"/>
  <c r="G29" i="148"/>
  <c r="G30" i="148"/>
  <c r="G31" i="148"/>
  <c r="G32" i="148"/>
  <c r="G33" i="148"/>
  <c r="G34" i="148"/>
  <c r="G35" i="148"/>
  <c r="G36" i="148"/>
  <c r="G37" i="148"/>
  <c r="G38" i="148"/>
  <c r="G39" i="148"/>
  <c r="G40" i="148"/>
  <c r="G41" i="148"/>
  <c r="G42" i="148"/>
  <c r="G43" i="148"/>
  <c r="G44" i="148"/>
  <c r="G45" i="148"/>
  <c r="G46" i="148"/>
  <c r="G47" i="148"/>
  <c r="G48" i="148"/>
  <c r="G49" i="148"/>
  <c r="G50" i="148"/>
  <c r="G51" i="148"/>
  <c r="G52" i="148"/>
  <c r="G53" i="148"/>
  <c r="G54" i="148"/>
  <c r="G55" i="148"/>
  <c r="G56" i="148"/>
  <c r="G57" i="148"/>
  <c r="G58" i="148"/>
  <c r="G59" i="148"/>
  <c r="G60" i="148"/>
  <c r="G61" i="148"/>
  <c r="G62" i="148"/>
  <c r="G63" i="148"/>
  <c r="G64" i="148"/>
  <c r="Y31" i="147" a="1"/>
  <c r="Y31" i="147" s="1"/>
  <c r="H31" i="147" s="1"/>
  <c r="G31" i="147"/>
  <c r="Y22" i="147" a="1"/>
  <c r="Y22" i="147" s="1"/>
  <c r="H22" i="147" s="1"/>
  <c r="G22" i="147"/>
  <c r="Y23" i="147" a="1"/>
  <c r="Y23" i="147" s="1"/>
  <c r="H23" i="147" s="1"/>
  <c r="G23" i="147"/>
  <c r="Y13" i="147" a="1"/>
  <c r="Y13" i="147" s="1"/>
  <c r="H13" i="147" s="1"/>
  <c r="Y11" i="147" a="1"/>
  <c r="Y11" i="147" s="1"/>
  <c r="H11" i="147" s="1"/>
  <c r="G11" i="147"/>
  <c r="G13" i="147"/>
  <c r="Y10" i="148" a="1"/>
  <c r="Y10" i="148" s="1"/>
  <c r="H10" i="148" s="1"/>
  <c r="G10" i="148"/>
  <c r="G37" i="150"/>
  <c r="G29" i="150"/>
  <c r="G23" i="150"/>
  <c r="G14" i="150"/>
  <c r="I21" i="148" l="1"/>
  <c r="I54" i="148"/>
  <c r="I53" i="148"/>
  <c r="I45" i="148"/>
  <c r="I37" i="148"/>
  <c r="I30" i="148"/>
  <c r="I16" i="148"/>
  <c r="I44" i="148"/>
  <c r="I36" i="148"/>
  <c r="I29" i="148"/>
  <c r="I22" i="148"/>
  <c r="I43" i="148"/>
  <c r="I35" i="148"/>
  <c r="I28" i="148"/>
  <c r="I42" i="148"/>
  <c r="I34" i="148"/>
  <c r="I13" i="148"/>
  <c r="I56" i="148"/>
  <c r="I27" i="148"/>
  <c r="I20" i="148"/>
  <c r="I12" i="148"/>
  <c r="I48" i="148"/>
  <c r="I19" i="148"/>
  <c r="I11" i="148"/>
  <c r="I15" i="148"/>
  <c r="I62" i="148"/>
  <c r="I59" i="148"/>
  <c r="I52" i="148"/>
  <c r="I41" i="148"/>
  <c r="I26" i="148"/>
  <c r="I17" i="148"/>
  <c r="I32" i="148"/>
  <c r="I57" i="148"/>
  <c r="I49" i="148"/>
  <c r="I46" i="148"/>
  <c r="I38" i="148"/>
  <c r="I31" i="148"/>
  <c r="I23" i="148"/>
  <c r="I14" i="148"/>
  <c r="I39" i="148"/>
  <c r="I18" i="148"/>
  <c r="I24" i="148"/>
  <c r="I61" i="148"/>
  <c r="I58" i="148"/>
  <c r="I51" i="148"/>
  <c r="I40" i="148"/>
  <c r="I33" i="148"/>
  <c r="I25" i="148"/>
  <c r="I50" i="148"/>
  <c r="Y37" i="146" l="1" a="1"/>
  <c r="Y37" i="146" s="1"/>
  <c r="H37" i="146" s="1"/>
  <c r="Y35" i="146" a="1"/>
  <c r="Y35" i="146" s="1"/>
  <c r="H35" i="146" s="1"/>
  <c r="G35" i="146"/>
  <c r="Y24" i="146" a="1"/>
  <c r="Y24" i="146" s="1"/>
  <c r="H24" i="146" s="1"/>
  <c r="G24" i="146"/>
  <c r="Y11" i="146" a="1"/>
  <c r="Y11" i="146" s="1"/>
  <c r="H11" i="146" s="1"/>
  <c r="G11" i="146"/>
  <c r="Y35" i="147" a="1"/>
  <c r="Y35" i="147" s="1"/>
  <c r="H35" i="147" s="1"/>
  <c r="Y34" i="147" a="1"/>
  <c r="Y34" i="147" s="1"/>
  <c r="H34" i="147" s="1"/>
  <c r="Y33" i="147" a="1"/>
  <c r="Y33" i="147" s="1"/>
  <c r="H33" i="147" s="1"/>
  <c r="Y32" i="147" a="1"/>
  <c r="Y32" i="147" s="1"/>
  <c r="H32" i="147" s="1"/>
  <c r="Y30" i="147" a="1"/>
  <c r="Y30" i="147" s="1"/>
  <c r="H30" i="147" s="1"/>
  <c r="Y29" i="147" a="1"/>
  <c r="Y29" i="147" s="1"/>
  <c r="H29" i="147" s="1"/>
  <c r="H28" i="147"/>
  <c r="Y27" i="147" a="1"/>
  <c r="Y27" i="147" s="1"/>
  <c r="H27" i="147" s="1"/>
  <c r="Y26" i="147" a="1"/>
  <c r="Y26" i="147" s="1"/>
  <c r="H26" i="147" s="1"/>
  <c r="Y25" i="147" a="1"/>
  <c r="Y25" i="147" s="1"/>
  <c r="H25" i="147" s="1"/>
  <c r="Y24" i="147" a="1"/>
  <c r="Y24" i="147" s="1"/>
  <c r="H24" i="147" s="1"/>
  <c r="Y21" i="147" a="1"/>
  <c r="Y21" i="147" s="1"/>
  <c r="H21" i="147" s="1"/>
  <c r="Y20" i="147" a="1"/>
  <c r="Y20" i="147" s="1"/>
  <c r="H20" i="147" s="1"/>
  <c r="Y19" i="147" a="1"/>
  <c r="Y19" i="147" s="1"/>
  <c r="H19" i="147" s="1"/>
  <c r="Y18" i="147" a="1"/>
  <c r="Y18" i="147" s="1"/>
  <c r="H18" i="147" s="1"/>
  <c r="Y17" i="147" a="1"/>
  <c r="Y17" i="147" s="1"/>
  <c r="H17" i="147" s="1"/>
  <c r="Y16" i="147" a="1"/>
  <c r="Y16" i="147" s="1"/>
  <c r="H16" i="147" s="1"/>
  <c r="Y15" i="147" a="1"/>
  <c r="Y15" i="147" s="1"/>
  <c r="H15" i="147" s="1"/>
  <c r="Y14" i="147" a="1"/>
  <c r="Y14" i="147" s="1"/>
  <c r="H14" i="147" s="1"/>
  <c r="Y12" i="147" a="1"/>
  <c r="Y12" i="147" s="1"/>
  <c r="H12" i="147" s="1"/>
  <c r="G35" i="147"/>
  <c r="G34" i="147"/>
  <c r="G33" i="147"/>
  <c r="G32" i="147"/>
  <c r="G30" i="147"/>
  <c r="G29" i="147"/>
  <c r="G28" i="147"/>
  <c r="G27" i="147"/>
  <c r="G26" i="147"/>
  <c r="G25" i="147"/>
  <c r="G24" i="147"/>
  <c r="G21" i="147"/>
  <c r="G20" i="147"/>
  <c r="G19" i="147"/>
  <c r="G18" i="147"/>
  <c r="G17" i="147"/>
  <c r="G16" i="147"/>
  <c r="G15" i="147"/>
  <c r="G14" i="147"/>
  <c r="G12" i="147"/>
  <c r="Y10" i="147" a="1"/>
  <c r="Y10" i="147" s="1"/>
  <c r="H10" i="147" s="1"/>
  <c r="G10" i="147"/>
  <c r="Y36" i="147" a="1"/>
  <c r="Y36" i="147" s="1"/>
  <c r="Y32" i="37" a="1"/>
  <c r="Y32" i="37" s="1"/>
  <c r="Y30" i="37" a="1"/>
  <c r="Y30" i="37" s="1"/>
  <c r="Y39" i="37" a="1"/>
  <c r="Y39" i="37" s="1"/>
  <c r="Y42" i="146" a="1"/>
  <c r="Y42" i="146" s="1"/>
  <c r="Y38" i="146" a="1"/>
  <c r="Y38" i="146" s="1"/>
  <c r="Y33" i="146" a="1"/>
  <c r="Y33" i="146" s="1"/>
  <c r="Y31" i="146" a="1"/>
  <c r="Y31" i="146" s="1"/>
  <c r="Y19" i="146" a="1"/>
  <c r="Y19" i="146" s="1"/>
  <c r="Y9" i="146" a="1"/>
  <c r="Y9" i="146" s="1"/>
  <c r="Y10" i="146" a="1"/>
  <c r="Y10" i="146" s="1"/>
  <c r="Y12" i="146" a="1"/>
  <c r="Y12" i="146" s="1"/>
  <c r="Y13" i="146" a="1"/>
  <c r="Y13" i="146" s="1"/>
  <c r="Y14" i="146" a="1"/>
  <c r="Y14" i="146" s="1"/>
  <c r="Y15" i="146" a="1"/>
  <c r="Y15" i="146" s="1"/>
  <c r="Y16" i="146" a="1"/>
  <c r="Y16" i="146" s="1"/>
  <c r="Y17" i="146" a="1"/>
  <c r="Y17" i="146" s="1"/>
  <c r="Y18" i="146" a="1"/>
  <c r="Y18" i="146" s="1"/>
  <c r="Y20" i="146" a="1"/>
  <c r="Y20" i="146" s="1"/>
  <c r="Y21" i="146" a="1"/>
  <c r="Y21" i="146" s="1"/>
  <c r="Y22" i="146" a="1"/>
  <c r="Y22" i="146" s="1"/>
  <c r="Y23" i="146" a="1"/>
  <c r="Y23" i="146" s="1"/>
  <c r="Y25" i="146" a="1"/>
  <c r="Y25" i="146" s="1"/>
  <c r="Y26" i="146" a="1"/>
  <c r="Y26" i="146" s="1"/>
  <c r="H26" i="146" s="1"/>
  <c r="Y28" i="146" a="1"/>
  <c r="Y28" i="146" s="1"/>
  <c r="Y29" i="146" a="1"/>
  <c r="Y29" i="146" s="1"/>
  <c r="Y30" i="146" a="1"/>
  <c r="Y30" i="146" s="1"/>
  <c r="Y32" i="146" a="1"/>
  <c r="Y32" i="146" s="1"/>
  <c r="Y34" i="146" a="1"/>
  <c r="Y34" i="146" s="1"/>
  <c r="Y36" i="146" a="1"/>
  <c r="Y36" i="146" s="1"/>
  <c r="Y39" i="146" a="1"/>
  <c r="Y39" i="146" s="1"/>
  <c r="Y40" i="146" a="1"/>
  <c r="Y40" i="146" s="1"/>
  <c r="Y41" i="146" a="1"/>
  <c r="Y41" i="146" s="1"/>
  <c r="Y43" i="146" a="1"/>
  <c r="Y43" i="146" s="1"/>
  <c r="Y44" i="146" a="1"/>
  <c r="Y44" i="146" s="1"/>
  <c r="Y45" i="146" a="1"/>
  <c r="Y45" i="146" s="1"/>
  <c r="Y46" i="146" a="1"/>
  <c r="Y46" i="146" s="1"/>
  <c r="Y47" i="146" a="1"/>
  <c r="Y47" i="146" s="1"/>
  <c r="Y48" i="146" a="1"/>
  <c r="Y48" i="146" s="1"/>
  <c r="Y49" i="146" a="1"/>
  <c r="Y49" i="146" s="1"/>
  <c r="Y50" i="146" a="1"/>
  <c r="Y50" i="146" s="1"/>
  <c r="Y51" i="146" a="1"/>
  <c r="Y51" i="146" s="1"/>
  <c r="Y52" i="146" a="1"/>
  <c r="Y52" i="146" s="1"/>
  <c r="Y53" i="146" a="1"/>
  <c r="Y53" i="146" s="1"/>
  <c r="Y54" i="146" a="1"/>
  <c r="Y54" i="146" s="1"/>
  <c r="Y55" i="146" a="1"/>
  <c r="Y55" i="146" s="1"/>
  <c r="Y56" i="146" a="1"/>
  <c r="Y56" i="146" s="1"/>
  <c r="Y57" i="146" a="1"/>
  <c r="Y57" i="146" s="1"/>
  <c r="Y58" i="146" a="1"/>
  <c r="Y58" i="146" s="1"/>
  <c r="Y59" i="146" a="1"/>
  <c r="Y59" i="146" s="1"/>
  <c r="Y60" i="146" a="1"/>
  <c r="Y60" i="146" s="1"/>
  <c r="Y61" i="146" a="1"/>
  <c r="Y61" i="146" s="1"/>
  <c r="Y62" i="146" a="1"/>
  <c r="Y62" i="146" s="1"/>
  <c r="Y27" i="146" a="1"/>
  <c r="Y27" i="146" s="1"/>
  <c r="G26" i="146"/>
  <c r="G37" i="146"/>
  <c r="G21" i="149"/>
  <c r="X21" i="149" a="1"/>
  <c r="X21" i="149" s="1"/>
  <c r="H21" i="149" s="1"/>
  <c r="H35" i="150"/>
  <c r="G35" i="150"/>
  <c r="H21" i="150"/>
  <c r="G21" i="150"/>
  <c r="X15" i="152" a="1"/>
  <c r="X15" i="152" s="1"/>
  <c r="H15" i="152" s="1"/>
  <c r="G15" i="152"/>
  <c r="Y63" i="148" a="1"/>
  <c r="Y63" i="148" s="1"/>
  <c r="H63" i="148" s="1"/>
  <c r="Y64" i="148" a="1"/>
  <c r="Y64" i="148" s="1"/>
  <c r="H64" i="148" s="1"/>
  <c r="G13" i="149"/>
  <c r="X13" i="149" a="1"/>
  <c r="X13" i="149" s="1"/>
  <c r="H13" i="149" s="1"/>
  <c r="X29" i="149" a="1"/>
  <c r="X29" i="149" s="1"/>
  <c r="H29" i="149" s="1"/>
  <c r="G29" i="149"/>
  <c r="G36" i="147"/>
  <c r="I10" i="148" l="1"/>
  <c r="Y25" i="151" a="1"/>
  <c r="Y25" i="151" s="1"/>
  <c r="H11" i="150"/>
  <c r="G11" i="150"/>
  <c r="H13" i="150"/>
  <c r="G13" i="150"/>
  <c r="X13" i="152" a="1"/>
  <c r="X13" i="152" s="1"/>
  <c r="H13" i="152" s="1"/>
  <c r="G13" i="152"/>
  <c r="X23" i="152" a="1"/>
  <c r="X23" i="152" s="1"/>
  <c r="X21" i="152" a="1"/>
  <c r="X21" i="152" s="1"/>
  <c r="X10" i="152" a="1"/>
  <c r="X10" i="152" s="1"/>
  <c r="H10" i="152" s="1"/>
  <c r="G10" i="152"/>
  <c r="V27" i="162" a="1"/>
  <c r="V27" i="162" s="1"/>
  <c r="V24" i="162" a="1"/>
  <c r="V24" i="162" s="1"/>
  <c r="G24" i="162" s="1"/>
  <c r="F24" i="162"/>
  <c r="G27" i="162" l="1"/>
  <c r="F27" i="162"/>
  <c r="V83" i="162" a="1"/>
  <c r="V83" i="162" s="1"/>
  <c r="G83" i="162" s="1"/>
  <c r="F83" i="162"/>
  <c r="F69" i="162"/>
  <c r="V69" i="162" a="1"/>
  <c r="V69" i="162" s="1"/>
  <c r="G69" i="162" s="1"/>
  <c r="G19" i="152"/>
  <c r="X19" i="152" a="1"/>
  <c r="X19" i="152" s="1"/>
  <c r="H19" i="152" s="1"/>
  <c r="H21" i="152"/>
  <c r="G21" i="152"/>
  <c r="G26" i="150" l="1"/>
  <c r="H26" i="150"/>
  <c r="Y9" i="151" a="1"/>
  <c r="Y9" i="151" s="1"/>
  <c r="H9" i="151" s="1"/>
  <c r="G9" i="151"/>
  <c r="Y48" i="37" a="1"/>
  <c r="Y48" i="37" s="1"/>
  <c r="Y47" i="37" a="1"/>
  <c r="Y47" i="37" s="1"/>
  <c r="Y43" i="37" a="1"/>
  <c r="Y43" i="37" s="1"/>
  <c r="Y51" i="37" a="1"/>
  <c r="Y51" i="37" s="1"/>
  <c r="Y52" i="37" a="1"/>
  <c r="Y52" i="37" s="1"/>
  <c r="G61" i="146"/>
  <c r="H61" i="146"/>
  <c r="G60" i="146"/>
  <c r="H60" i="146"/>
  <c r="G59" i="146"/>
  <c r="H59" i="146"/>
  <c r="G10" i="146"/>
  <c r="H10" i="146"/>
  <c r="G12" i="146"/>
  <c r="H12" i="146"/>
  <c r="G13" i="146"/>
  <c r="H13" i="146"/>
  <c r="G14" i="146"/>
  <c r="H14" i="146"/>
  <c r="G15" i="146"/>
  <c r="H15" i="146"/>
  <c r="G16" i="146"/>
  <c r="H16" i="146"/>
  <c r="G17" i="146"/>
  <c r="H17" i="146"/>
  <c r="G18" i="146"/>
  <c r="H18" i="146"/>
  <c r="G19" i="146"/>
  <c r="H19" i="146"/>
  <c r="G20" i="146"/>
  <c r="H20" i="146"/>
  <c r="G21" i="146"/>
  <c r="H21" i="146"/>
  <c r="G22" i="146"/>
  <c r="H22" i="146"/>
  <c r="G23" i="146"/>
  <c r="H23" i="146"/>
  <c r="G25" i="146"/>
  <c r="H25" i="146"/>
  <c r="G27" i="146"/>
  <c r="H27" i="146"/>
  <c r="G28" i="146"/>
  <c r="H28" i="146"/>
  <c r="G29" i="146"/>
  <c r="H29" i="146"/>
  <c r="G30" i="146"/>
  <c r="H30" i="146"/>
  <c r="G31" i="146"/>
  <c r="H31" i="146"/>
  <c r="G32" i="146"/>
  <c r="H32" i="146"/>
  <c r="G33" i="146"/>
  <c r="H33" i="146"/>
  <c r="G34" i="146"/>
  <c r="H34" i="146"/>
  <c r="G36" i="146"/>
  <c r="H36" i="146"/>
  <c r="G38" i="146"/>
  <c r="H38" i="146"/>
  <c r="G39" i="146"/>
  <c r="H39" i="146"/>
  <c r="G40" i="146"/>
  <c r="H40" i="146"/>
  <c r="G41" i="146"/>
  <c r="H41" i="146"/>
  <c r="G42" i="146"/>
  <c r="H42" i="146"/>
  <c r="G43" i="146"/>
  <c r="H43" i="146"/>
  <c r="G44" i="146"/>
  <c r="H44" i="146"/>
  <c r="G45" i="146"/>
  <c r="H45" i="146"/>
  <c r="G46" i="146"/>
  <c r="H46" i="146"/>
  <c r="G47" i="146"/>
  <c r="H47" i="146"/>
  <c r="G48" i="146"/>
  <c r="H48" i="146"/>
  <c r="G49" i="146"/>
  <c r="H49" i="146"/>
  <c r="G50" i="146"/>
  <c r="H50" i="146"/>
  <c r="G51" i="146"/>
  <c r="H51" i="146"/>
  <c r="G52" i="146"/>
  <c r="H52" i="146"/>
  <c r="G53" i="146"/>
  <c r="H53" i="146"/>
  <c r="G54" i="146"/>
  <c r="H54" i="146"/>
  <c r="G55" i="146"/>
  <c r="H55" i="146"/>
  <c r="G56" i="146"/>
  <c r="H56" i="146"/>
  <c r="G57" i="146"/>
  <c r="H57" i="146"/>
  <c r="G58" i="146"/>
  <c r="H58" i="146"/>
  <c r="Y44" i="37" l="1" a="1"/>
  <c r="Y44" i="37" s="1"/>
  <c r="Y42" i="37" a="1"/>
  <c r="Y42" i="37" s="1"/>
  <c r="Y41" i="37" a="1"/>
  <c r="Y41" i="37" s="1"/>
  <c r="Y40" i="37" a="1"/>
  <c r="Y40" i="37" s="1"/>
  <c r="Y38" i="37" a="1"/>
  <c r="Y38" i="37" s="1"/>
  <c r="Y37" i="37" a="1"/>
  <c r="Y37" i="37" s="1"/>
  <c r="Y36" i="37" a="1"/>
  <c r="Y36" i="37" s="1"/>
  <c r="Y35" i="37" a="1"/>
  <c r="Y35" i="37" s="1"/>
  <c r="Y34" i="37" a="1"/>
  <c r="Y34" i="37" s="1"/>
  <c r="Y33" i="37" a="1"/>
  <c r="Y33" i="37" s="1"/>
  <c r="Y31" i="37" a="1"/>
  <c r="Y31" i="37" s="1"/>
  <c r="Y29" i="37" a="1"/>
  <c r="Y29" i="37" s="1"/>
  <c r="Y28" i="37" a="1"/>
  <c r="Y28" i="37" s="1"/>
  <c r="Y27" i="37" a="1"/>
  <c r="Y27" i="37" s="1"/>
  <c r="Y25" i="37" a="1"/>
  <c r="Y25" i="37" s="1"/>
  <c r="Y24" i="37" a="1"/>
  <c r="Y24" i="37" s="1"/>
  <c r="Y23" i="37" a="1"/>
  <c r="Y23" i="37" s="1"/>
  <c r="Y22" i="37" a="1"/>
  <c r="Y22" i="37" s="1"/>
  <c r="Y21" i="37" a="1"/>
  <c r="Y21" i="37" s="1"/>
  <c r="Y20" i="37" a="1"/>
  <c r="Y20" i="37" s="1"/>
  <c r="Y19" i="37" a="1"/>
  <c r="Y19" i="37" s="1"/>
  <c r="Y18" i="37" a="1"/>
  <c r="Y18" i="37" s="1"/>
  <c r="Y17" i="37" a="1"/>
  <c r="Y17" i="37" s="1"/>
  <c r="Y14" i="37" a="1"/>
  <c r="Y14" i="37" s="1"/>
  <c r="Y13" i="37" a="1"/>
  <c r="Y13" i="37" s="1"/>
  <c r="Y12" i="37" a="1"/>
  <c r="Y12" i="37" s="1"/>
  <c r="Y10" i="37" a="1"/>
  <c r="Y10" i="37" s="1"/>
  <c r="H36" i="147"/>
  <c r="Y9" i="147" a="1"/>
  <c r="Y9" i="147" s="1"/>
  <c r="X33" i="149" a="1"/>
  <c r="X33" i="149" s="1"/>
  <c r="X32" i="149" a="1"/>
  <c r="X32" i="149" s="1"/>
  <c r="X31" i="149" a="1"/>
  <c r="X31" i="149" s="1"/>
  <c r="X30" i="149" a="1"/>
  <c r="X30" i="149" s="1"/>
  <c r="X28" i="149" a="1"/>
  <c r="X28" i="149" s="1"/>
  <c r="X27" i="149" a="1"/>
  <c r="X27" i="149" s="1"/>
  <c r="X26" i="149" a="1"/>
  <c r="X26" i="149" s="1"/>
  <c r="X25" i="149" a="1"/>
  <c r="X25" i="149" s="1"/>
  <c r="X24" i="149" a="1"/>
  <c r="X24" i="149" s="1"/>
  <c r="X23" i="149" a="1"/>
  <c r="X23" i="149" s="1"/>
  <c r="X22" i="149" a="1"/>
  <c r="X22" i="149" s="1"/>
  <c r="X20" i="149" a="1"/>
  <c r="X20" i="149" s="1"/>
  <c r="X19" i="149" a="1"/>
  <c r="X19" i="149" s="1"/>
  <c r="X18" i="149" a="1"/>
  <c r="X18" i="149" s="1"/>
  <c r="X17" i="149" a="1"/>
  <c r="X17" i="149" s="1"/>
  <c r="X16" i="149" a="1"/>
  <c r="X16" i="149" s="1"/>
  <c r="X15" i="149" a="1"/>
  <c r="X15" i="149" s="1"/>
  <c r="X14" i="149" a="1"/>
  <c r="X14" i="149" s="1"/>
  <c r="X12" i="149" a="1"/>
  <c r="X12" i="149" s="1"/>
  <c r="X11" i="149" a="1"/>
  <c r="X11" i="149" s="1"/>
  <c r="X10" i="149" a="1"/>
  <c r="X10" i="149" s="1"/>
  <c r="X9" i="149" a="1"/>
  <c r="X9" i="149" s="1"/>
  <c r="Y44" i="150" a="1"/>
  <c r="Y44" i="150" s="1"/>
  <c r="Y9" i="150" a="1"/>
  <c r="Y9" i="150" s="1"/>
  <c r="Y29" i="151" a="1"/>
  <c r="Y29" i="151" s="1"/>
  <c r="Y28" i="151" a="1"/>
  <c r="Y28" i="151" s="1"/>
  <c r="Y27" i="151" a="1"/>
  <c r="Y27" i="151" s="1"/>
  <c r="Y26" i="151" a="1"/>
  <c r="Y26" i="151" s="1"/>
  <c r="Y24" i="151" a="1"/>
  <c r="Y24" i="151" s="1"/>
  <c r="H24" i="151" s="1"/>
  <c r="G62" i="146" l="1"/>
  <c r="H62" i="146"/>
  <c r="Y50" i="37" a="1"/>
  <c r="Y50" i="37" s="1"/>
  <c r="Y49" i="37" a="1"/>
  <c r="Y49" i="37" s="1"/>
  <c r="Y46" i="37" a="1"/>
  <c r="Y46" i="37" s="1"/>
  <c r="Y45" i="37" a="1"/>
  <c r="Y45" i="37" s="1"/>
  <c r="H33" i="150"/>
  <c r="G33" i="150"/>
  <c r="G32" i="150"/>
  <c r="H39" i="150"/>
  <c r="G39" i="150"/>
  <c r="H20" i="150"/>
  <c r="G20" i="150"/>
  <c r="H15" i="150"/>
  <c r="G15" i="150"/>
  <c r="H10" i="150"/>
  <c r="G10" i="150"/>
  <c r="F64" i="162"/>
  <c r="F40" i="162"/>
  <c r="F51" i="162"/>
  <c r="F96" i="162"/>
  <c r="F99" i="162"/>
  <c r="F92" i="162"/>
  <c r="F30" i="162"/>
  <c r="F63" i="162"/>
  <c r="F97" i="162"/>
  <c r="Y53" i="37" a="1"/>
  <c r="Y53" i="37" s="1"/>
  <c r="F66" i="148" a="1"/>
  <c r="F66" i="148" s="1"/>
  <c r="F65" i="148" a="1"/>
  <c r="F65" i="148" s="1"/>
  <c r="H65" i="148" l="1" a="1"/>
  <c r="H65" i="148" s="1"/>
  <c r="H66" i="148" a="1"/>
  <c r="H66" i="148" s="1"/>
  <c r="J66" i="148" s="1" a="1"/>
  <c r="J66" i="148" s="1"/>
  <c r="L66" i="148" l="1" a="1"/>
  <c r="L66" i="148" s="1"/>
  <c r="J65" i="148" a="1"/>
  <c r="J65" i="148" s="1"/>
  <c r="L65" i="148" s="1" a="1"/>
  <c r="L65" i="148" s="1"/>
  <c r="N65" i="148" l="1" a="1"/>
  <c r="N65" i="148" s="1"/>
  <c r="P65" i="148" s="1" a="1"/>
  <c r="P65" i="148" s="1"/>
  <c r="N66" i="148" a="1"/>
  <c r="N66" i="148" s="1"/>
  <c r="P66" i="148" s="1" a="1"/>
  <c r="P66" i="148" s="1"/>
  <c r="R66" i="148" l="1" a="1"/>
  <c r="R66" i="148" s="1"/>
  <c r="U66" i="148" s="1" a="1"/>
  <c r="U66" i="148" s="1"/>
  <c r="R65" i="148" a="1"/>
  <c r="R65" i="148" s="1"/>
  <c r="U65" i="148" s="1" a="1"/>
  <c r="U65" i="148" s="1"/>
  <c r="G22" i="149"/>
  <c r="G17" i="149"/>
  <c r="H17" i="150"/>
  <c r="H30" i="150"/>
  <c r="H42" i="150"/>
  <c r="H34" i="150"/>
  <c r="H41" i="150"/>
  <c r="H40" i="150"/>
  <c r="H31" i="150"/>
  <c r="H28" i="150"/>
  <c r="H27" i="150"/>
  <c r="H22" i="150"/>
  <c r="H19" i="150"/>
  <c r="H18" i="150"/>
  <c r="H16" i="150"/>
  <c r="H12" i="150"/>
  <c r="G17" i="150"/>
  <c r="G30" i="150"/>
  <c r="G42" i="150"/>
  <c r="G34" i="150"/>
  <c r="G41" i="150"/>
  <c r="G18" i="152"/>
  <c r="G12" i="152"/>
  <c r="G16" i="152"/>
  <c r="V123" i="162" a="1"/>
  <c r="V123" i="162" s="1"/>
  <c r="V122" i="162" a="1"/>
  <c r="V122" i="162" s="1"/>
  <c r="V121" i="162" a="1"/>
  <c r="V121" i="162" s="1"/>
  <c r="V120" i="162" a="1"/>
  <c r="V120" i="162" s="1"/>
  <c r="V119" i="162" a="1"/>
  <c r="V119" i="162" s="1"/>
  <c r="V118" i="162" a="1"/>
  <c r="V118" i="162" s="1"/>
  <c r="V117" i="162" a="1"/>
  <c r="V117" i="162" s="1"/>
  <c r="V116" i="162" a="1"/>
  <c r="V116" i="162" s="1"/>
  <c r="V115" i="162" a="1"/>
  <c r="V115" i="162" s="1"/>
  <c r="V114" i="162" a="1"/>
  <c r="V114" i="162" s="1"/>
  <c r="V113" i="162" a="1"/>
  <c r="V113" i="162" s="1"/>
  <c r="V112" i="162" a="1"/>
  <c r="V112" i="162" s="1"/>
  <c r="V111" i="162" a="1"/>
  <c r="V111" i="162" s="1"/>
  <c r="V110" i="162" a="1"/>
  <c r="V110" i="162" s="1"/>
  <c r="V109" i="162" a="1"/>
  <c r="V109" i="162" s="1"/>
  <c r="V108" i="162" a="1"/>
  <c r="V108" i="162" s="1"/>
  <c r="V107" i="162" a="1"/>
  <c r="V107" i="162" s="1"/>
  <c r="V106" i="162" a="1"/>
  <c r="V106" i="162" s="1"/>
  <c r="V105" i="162" a="1"/>
  <c r="V105" i="162" s="1"/>
  <c r="V104" i="162" a="1"/>
  <c r="V104" i="162" s="1"/>
  <c r="V103" i="162" a="1"/>
  <c r="V103" i="162" s="1"/>
  <c r="V102" i="162" a="1"/>
  <c r="V102" i="162" s="1"/>
  <c r="V101" i="162" a="1"/>
  <c r="V101" i="162" s="1"/>
  <c r="V100" i="162" a="1"/>
  <c r="V100" i="162" s="1"/>
  <c r="V98" i="162" a="1"/>
  <c r="V98" i="162" s="1"/>
  <c r="V95" i="162" a="1"/>
  <c r="V95" i="162" s="1"/>
  <c r="V94" i="162" a="1"/>
  <c r="V94" i="162" s="1"/>
  <c r="V93" i="162" a="1"/>
  <c r="V93" i="162" s="1"/>
  <c r="V91" i="162" a="1"/>
  <c r="V91" i="162" s="1"/>
  <c r="V90" i="162" a="1"/>
  <c r="V90" i="162" s="1"/>
  <c r="V89" i="162" a="1"/>
  <c r="V89" i="162" s="1"/>
  <c r="V88" i="162" a="1"/>
  <c r="V88" i="162" s="1"/>
  <c r="V87" i="162" a="1"/>
  <c r="V87" i="162" s="1"/>
  <c r="V86" i="162" a="1"/>
  <c r="V86" i="162" s="1"/>
  <c r="V85" i="162" a="1"/>
  <c r="V85" i="162" s="1"/>
  <c r="V84" i="162" a="1"/>
  <c r="V84" i="162" s="1"/>
  <c r="V82" i="162" a="1"/>
  <c r="V82" i="162" s="1"/>
  <c r="V81" i="162" a="1"/>
  <c r="V81" i="162" s="1"/>
  <c r="V80" i="162" a="1"/>
  <c r="V80" i="162" s="1"/>
  <c r="V79" i="162" a="1"/>
  <c r="V79" i="162" s="1"/>
  <c r="V78" i="162" a="1"/>
  <c r="V78" i="162" s="1"/>
  <c r="V77" i="162" a="1"/>
  <c r="V77" i="162" s="1"/>
  <c r="V76" i="162" a="1"/>
  <c r="V76" i="162" s="1"/>
  <c r="V75" i="162" a="1"/>
  <c r="V75" i="162" s="1"/>
  <c r="V74" i="162" a="1"/>
  <c r="V74" i="162" s="1"/>
  <c r="V73" i="162" a="1"/>
  <c r="V73" i="162" s="1"/>
  <c r="V71" i="162" a="1"/>
  <c r="V71" i="162" s="1"/>
  <c r="V70" i="162" a="1"/>
  <c r="V70" i="162" s="1"/>
  <c r="V68" i="162" a="1"/>
  <c r="V68" i="162" s="1"/>
  <c r="V67" i="162" a="1"/>
  <c r="V67" i="162" s="1"/>
  <c r="V66" i="162" a="1"/>
  <c r="V66" i="162" s="1"/>
  <c r="V65" i="162" a="1"/>
  <c r="V65" i="162" s="1"/>
  <c r="V62" i="162" a="1"/>
  <c r="V62" i="162" s="1"/>
  <c r="V61" i="162" a="1"/>
  <c r="V61" i="162" s="1"/>
  <c r="V60" i="162" a="1"/>
  <c r="V60" i="162" s="1"/>
  <c r="V59" i="162" a="1"/>
  <c r="V59" i="162" s="1"/>
  <c r="V58" i="162" a="1"/>
  <c r="V58" i="162" s="1"/>
  <c r="V57" i="162" a="1"/>
  <c r="V57" i="162" s="1"/>
  <c r="V56" i="162" a="1"/>
  <c r="V56" i="162" s="1"/>
  <c r="V55" i="162" a="1"/>
  <c r="V55" i="162" s="1"/>
  <c r="V54" i="162" a="1"/>
  <c r="V54" i="162" s="1"/>
  <c r="V53" i="162" a="1"/>
  <c r="V53" i="162" s="1"/>
  <c r="V52" i="162" a="1"/>
  <c r="V52" i="162" s="1"/>
  <c r="V50" i="162" a="1"/>
  <c r="V50" i="162" s="1"/>
  <c r="V49" i="162" a="1"/>
  <c r="V49" i="162" s="1"/>
  <c r="V48" i="162" a="1"/>
  <c r="V48" i="162" s="1"/>
  <c r="V47" i="162" a="1"/>
  <c r="V47" i="162" s="1"/>
  <c r="V46" i="162" a="1"/>
  <c r="V46" i="162" s="1"/>
  <c r="V45" i="162" a="1"/>
  <c r="V45" i="162" s="1"/>
  <c r="V44" i="162" a="1"/>
  <c r="V44" i="162" s="1"/>
  <c r="V43" i="162" a="1"/>
  <c r="V43" i="162" s="1"/>
  <c r="V42" i="162" a="1"/>
  <c r="V42" i="162" s="1"/>
  <c r="V41" i="162" a="1"/>
  <c r="V41" i="162" s="1"/>
  <c r="V39" i="162" a="1"/>
  <c r="V39" i="162" s="1"/>
  <c r="V38" i="162" a="1"/>
  <c r="V38" i="162" s="1"/>
  <c r="V37" i="162" a="1"/>
  <c r="V37" i="162" s="1"/>
  <c r="V36" i="162" a="1"/>
  <c r="V36" i="162" s="1"/>
  <c r="V35" i="162" a="1"/>
  <c r="V35" i="162" s="1"/>
  <c r="V34" i="162" a="1"/>
  <c r="V34" i="162" s="1"/>
  <c r="V33" i="162" a="1"/>
  <c r="V33" i="162" s="1"/>
  <c r="V32" i="162" a="1"/>
  <c r="V32" i="162" s="1"/>
  <c r="V31" i="162" a="1"/>
  <c r="V31" i="162" s="1"/>
  <c r="V29" i="162" a="1"/>
  <c r="V29" i="162" s="1"/>
  <c r="V28" i="162" a="1"/>
  <c r="V28" i="162" s="1"/>
  <c r="V25" i="162" a="1"/>
  <c r="V25" i="162" s="1"/>
  <c r="V22" i="162" a="1"/>
  <c r="V22" i="162" s="1"/>
  <c r="V21" i="162" a="1"/>
  <c r="V21" i="162" s="1"/>
  <c r="V20" i="162" a="1"/>
  <c r="V20" i="162" s="1"/>
  <c r="V19" i="162" a="1"/>
  <c r="V19" i="162" s="1"/>
  <c r="V18" i="162" a="1"/>
  <c r="V18" i="162" s="1"/>
  <c r="V17" i="162" a="1"/>
  <c r="V17" i="162" s="1"/>
  <c r="V16" i="162" a="1"/>
  <c r="V16" i="162" s="1"/>
  <c r="V15" i="162" a="1"/>
  <c r="V15" i="162" s="1"/>
  <c r="V14" i="162" a="1"/>
  <c r="V14" i="162" s="1"/>
  <c r="V13" i="162" a="1"/>
  <c r="V13" i="162" s="1"/>
  <c r="V12" i="162" a="1"/>
  <c r="V12" i="162" s="1"/>
  <c r="V11" i="162" a="1"/>
  <c r="V11" i="162" s="1"/>
  <c r="V10" i="162" a="1"/>
  <c r="V10" i="162" s="1"/>
  <c r="V9" i="162" a="1"/>
  <c r="V9" i="162" s="1"/>
  <c r="V124" i="162" a="1"/>
  <c r="V124" i="162" s="1"/>
  <c r="V72" i="162" a="1"/>
  <c r="V72" i="162" s="1"/>
  <c r="V23" i="162" a="1"/>
  <c r="V23" i="162" s="1"/>
  <c r="V26" i="162" a="1"/>
  <c r="V26" i="162" s="1"/>
  <c r="G26" i="162" s="1"/>
  <c r="V64" i="162" a="1"/>
  <c r="V64" i="162" s="1"/>
  <c r="G64" i="162" s="1"/>
  <c r="V40" i="162" a="1"/>
  <c r="V40" i="162" s="1"/>
  <c r="G40" i="162" s="1"/>
  <c r="V51" i="162" a="1"/>
  <c r="V51" i="162" s="1"/>
  <c r="G51" i="162" s="1"/>
  <c r="V96" i="162" a="1"/>
  <c r="V96" i="162" s="1"/>
  <c r="G96" i="162" s="1"/>
  <c r="V99" i="162" a="1"/>
  <c r="V99" i="162" s="1"/>
  <c r="G99" i="162" s="1"/>
  <c r="V92" i="162" a="1"/>
  <c r="V92" i="162" s="1"/>
  <c r="G92" i="162" s="1"/>
  <c r="V30" i="162" a="1"/>
  <c r="V30" i="162" s="1"/>
  <c r="G30" i="162" s="1"/>
  <c r="V63" i="162" a="1"/>
  <c r="V63" i="162" s="1"/>
  <c r="G63" i="162" s="1"/>
  <c r="V97" i="162" a="1"/>
  <c r="V97" i="162" s="1"/>
  <c r="G97" i="162" s="1"/>
  <c r="F114" i="162"/>
  <c r="F77" i="162"/>
  <c r="F34" i="162"/>
  <c r="F67" i="162"/>
  <c r="F42" i="162"/>
  <c r="F45" i="162"/>
  <c r="F17" i="162"/>
  <c r="F59" i="162"/>
  <c r="F116" i="162"/>
  <c r="F28" i="162"/>
  <c r="F117" i="162"/>
  <c r="F31" i="162"/>
  <c r="F56" i="162"/>
  <c r="F41" i="162"/>
  <c r="F82" i="162"/>
  <c r="F26" i="162"/>
  <c r="F122" i="162"/>
  <c r="F121" i="162"/>
  <c r="F120" i="162"/>
  <c r="F119" i="162"/>
  <c r="F118" i="162"/>
  <c r="F115" i="162"/>
  <c r="F113" i="162"/>
  <c r="F112" i="162"/>
  <c r="F111" i="162"/>
  <c r="F110" i="162"/>
  <c r="F109" i="162"/>
  <c r="F108" i="162"/>
  <c r="F107" i="162"/>
  <c r="F106" i="162"/>
  <c r="F105" i="162"/>
  <c r="F104" i="162"/>
  <c r="F103" i="162"/>
  <c r="F102" i="162"/>
  <c r="F101" i="162"/>
  <c r="F100" i="162"/>
  <c r="F98" i="162"/>
  <c r="F95" i="162"/>
  <c r="F94" i="162"/>
  <c r="F93" i="162"/>
  <c r="F91" i="162"/>
  <c r="F90" i="162"/>
  <c r="F89" i="162"/>
  <c r="F88" i="162"/>
  <c r="F87" i="162"/>
  <c r="F86" i="162"/>
  <c r="F85" i="162"/>
  <c r="F84" i="162"/>
  <c r="F81" i="162"/>
  <c r="F80" i="162"/>
  <c r="F79" i="162"/>
  <c r="F78" i="162"/>
  <c r="F76" i="162"/>
  <c r="F75" i="162"/>
  <c r="F74" i="162"/>
  <c r="F73" i="162"/>
  <c r="F71" i="162"/>
  <c r="F70" i="162"/>
  <c r="F68" i="162"/>
  <c r="F66" i="162"/>
  <c r="F65" i="162"/>
  <c r="F62" i="162"/>
  <c r="F61" i="162"/>
  <c r="F60" i="162"/>
  <c r="F58" i="162"/>
  <c r="F57" i="162"/>
  <c r="F55" i="162"/>
  <c r="F54" i="162"/>
  <c r="F53" i="162"/>
  <c r="F52" i="162"/>
  <c r="F50" i="162"/>
  <c r="F49" i="162"/>
  <c r="F48" i="162"/>
  <c r="F47" i="162"/>
  <c r="F46" i="162"/>
  <c r="F44" i="162"/>
  <c r="F43" i="162"/>
  <c r="F39" i="162"/>
  <c r="F38" i="162"/>
  <c r="F37" i="162"/>
  <c r="F36" i="162"/>
  <c r="F35" i="162"/>
  <c r="F33" i="162"/>
  <c r="F32" i="162"/>
  <c r="F29" i="162"/>
  <c r="F25" i="162"/>
  <c r="F22" i="162"/>
  <c r="F21" i="162"/>
  <c r="F20" i="162"/>
  <c r="F19" i="162"/>
  <c r="F18" i="162"/>
  <c r="F16" i="162"/>
  <c r="F15" i="162"/>
  <c r="F14" i="162"/>
  <c r="F13" i="162"/>
  <c r="F12" i="162"/>
  <c r="F11" i="162"/>
  <c r="F10" i="162"/>
  <c r="G10" i="161"/>
  <c r="G45" i="150"/>
  <c r="G38" i="150"/>
  <c r="G36" i="150"/>
  <c r="G24" i="150"/>
  <c r="G40" i="150"/>
  <c r="G31" i="150"/>
  <c r="G28" i="150"/>
  <c r="G27" i="150"/>
  <c r="G22" i="150"/>
  <c r="G19" i="150"/>
  <c r="G18" i="150"/>
  <c r="G16" i="150"/>
  <c r="G12" i="150"/>
  <c r="G117" i="162" l="1"/>
  <c r="G116" i="162"/>
  <c r="G114" i="162"/>
  <c r="H11" i="149"/>
  <c r="G11" i="149"/>
  <c r="G16" i="149" l="1"/>
  <c r="G30" i="149"/>
  <c r="G120" i="162"/>
  <c r="G95" i="162"/>
  <c r="G101" i="162"/>
  <c r="G93" i="162"/>
  <c r="G94" i="162"/>
  <c r="G105" i="162"/>
  <c r="G16" i="162"/>
  <c r="G100" i="162"/>
  <c r="G10" i="162"/>
  <c r="G115" i="162"/>
  <c r="G98" i="162"/>
  <c r="G122" i="162"/>
  <c r="G11" i="162"/>
  <c r="G111" i="162"/>
  <c r="G109" i="162"/>
  <c r="G110" i="162"/>
  <c r="G43" i="162"/>
  <c r="G104" i="162"/>
  <c r="G15" i="162"/>
  <c r="G71" i="162" l="1"/>
  <c r="G32" i="162"/>
  <c r="G37" i="162"/>
  <c r="G68" i="162"/>
  <c r="G85" i="162"/>
  <c r="G90" i="162"/>
  <c r="G56" i="162"/>
  <c r="G59" i="162"/>
  <c r="G36" i="162"/>
  <c r="G31" i="162"/>
  <c r="G80" i="162"/>
  <c r="G41" i="162"/>
  <c r="G62" i="162"/>
  <c r="G45" i="162"/>
  <c r="G58" i="162"/>
  <c r="G48" i="162"/>
  <c r="G107" i="162"/>
  <c r="G53" i="162"/>
  <c r="G108" i="162"/>
  <c r="G82" i="162"/>
  <c r="G79" i="162"/>
  <c r="F23" i="162"/>
  <c r="F72" i="162"/>
  <c r="G50" i="162" l="1"/>
  <c r="G74" i="162"/>
  <c r="G25" i="162"/>
  <c r="G13" i="162"/>
  <c r="G113" i="162"/>
  <c r="G52" i="162"/>
  <c r="G14" i="162"/>
  <c r="G119" i="162"/>
  <c r="G60" i="162"/>
  <c r="G12" i="162"/>
  <c r="G121" i="162"/>
  <c r="G112" i="162"/>
  <c r="G72" i="162"/>
  <c r="G23" i="162"/>
  <c r="G15" i="149"/>
  <c r="H16" i="149"/>
  <c r="H30" i="149"/>
  <c r="H15" i="149"/>
  <c r="G22" i="162" l="1"/>
  <c r="G57" i="162"/>
  <c r="G42" i="162"/>
  <c r="G20" i="162"/>
  <c r="G49" i="162"/>
  <c r="G38" i="162"/>
  <c r="G118" i="162"/>
  <c r="G75" i="162"/>
  <c r="G103" i="162"/>
  <c r="G76" i="162"/>
  <c r="G84" i="162"/>
  <c r="G61" i="162"/>
  <c r="G47" i="162"/>
  <c r="G21" i="162"/>
  <c r="G19" i="162"/>
  <c r="G87" i="162"/>
  <c r="G73" i="162"/>
  <c r="G70" i="162"/>
  <c r="G89" i="162"/>
  <c r="G66" i="162"/>
  <c r="G39" i="162"/>
  <c r="G44" i="162"/>
  <c r="G34" i="162"/>
  <c r="G18" i="162"/>
  <c r="G17" i="162"/>
  <c r="G12" i="149"/>
  <c r="H12" i="149"/>
  <c r="G26" i="149"/>
  <c r="G24" i="149"/>
  <c r="G20" i="149"/>
  <c r="G10" i="149"/>
  <c r="G29" i="151" l="1"/>
  <c r="G86" i="162"/>
  <c r="G9" i="162"/>
  <c r="V8" i="162" a="1"/>
  <c r="V8" i="162" s="1"/>
  <c r="G91" i="162" l="1"/>
  <c r="G67" i="162"/>
  <c r="G102" i="162"/>
  <c r="G28" i="162"/>
  <c r="H83" i="162" s="1"/>
  <c r="G33" i="162"/>
  <c r="G54" i="162"/>
  <c r="G55" i="162"/>
  <c r="G35" i="162"/>
  <c r="G29" i="162"/>
  <c r="G46" i="162"/>
  <c r="G78" i="162"/>
  <c r="G88" i="162"/>
  <c r="G65" i="162"/>
  <c r="G77" i="162"/>
  <c r="G106" i="162"/>
  <c r="G81" i="162"/>
  <c r="H24" i="162" l="1"/>
  <c r="H27" i="162"/>
  <c r="H69" i="162"/>
  <c r="H64" i="162"/>
  <c r="H40" i="162"/>
  <c r="H51" i="162"/>
  <c r="H92" i="162"/>
  <c r="H30" i="162"/>
  <c r="H99" i="162"/>
  <c r="H97" i="162"/>
  <c r="H63" i="162"/>
  <c r="H96" i="162"/>
  <c r="H58" i="162"/>
  <c r="H31" i="162"/>
  <c r="H23" i="162"/>
  <c r="H35" i="162"/>
  <c r="H78" i="162"/>
  <c r="H66" i="162"/>
  <c r="H60" i="162"/>
  <c r="H25" i="162"/>
  <c r="H98" i="162"/>
  <c r="H12" i="162"/>
  <c r="H121" i="162"/>
  <c r="H65" i="162"/>
  <c r="H101" i="162"/>
  <c r="H86" i="162"/>
  <c r="H48" i="162"/>
  <c r="H119" i="162"/>
  <c r="H36" i="162"/>
  <c r="H93" i="162"/>
  <c r="H108" i="162"/>
  <c r="H16" i="162"/>
  <c r="H118" i="162"/>
  <c r="H62" i="162"/>
  <c r="H9" i="162"/>
  <c r="H26" i="162"/>
  <c r="H106" i="162"/>
  <c r="H75" i="162"/>
  <c r="H50" i="162"/>
  <c r="H84" i="162"/>
  <c r="H74" i="162"/>
  <c r="H122" i="162"/>
  <c r="H76" i="162"/>
  <c r="H10" i="162"/>
  <c r="H120" i="162"/>
  <c r="H87" i="162"/>
  <c r="H44" i="162"/>
  <c r="H46" i="162"/>
  <c r="H38" i="162"/>
  <c r="H90" i="162"/>
  <c r="H73" i="162"/>
  <c r="H21" i="162"/>
  <c r="H22" i="162"/>
  <c r="H39" i="162"/>
  <c r="H37" i="162"/>
  <c r="H95" i="162"/>
  <c r="H19" i="162"/>
  <c r="H85" i="162"/>
  <c r="H105" i="162"/>
  <c r="H110" i="162"/>
  <c r="H113" i="162"/>
  <c r="H17" i="162"/>
  <c r="H72" i="162"/>
  <c r="H89" i="162"/>
  <c r="H80" i="162"/>
  <c r="H52" i="162"/>
  <c r="H18" i="162"/>
  <c r="H100" i="162"/>
  <c r="H20" i="162"/>
  <c r="H55" i="162"/>
  <c r="H111" i="162"/>
  <c r="H29" i="162"/>
  <c r="H94" i="162"/>
  <c r="H71" i="162"/>
  <c r="H13" i="162"/>
  <c r="H32" i="162"/>
  <c r="H102" i="162"/>
  <c r="H57" i="162"/>
  <c r="H61" i="162"/>
  <c r="H49" i="162"/>
  <c r="H43" i="162"/>
  <c r="H107" i="162"/>
  <c r="H112" i="162"/>
  <c r="H88" i="162"/>
  <c r="H14" i="162"/>
  <c r="H47" i="162"/>
  <c r="H81" i="162"/>
  <c r="H103" i="162"/>
  <c r="H11" i="162"/>
  <c r="H70" i="162"/>
  <c r="H115" i="162"/>
  <c r="H33" i="162"/>
  <c r="H82" i="162"/>
  <c r="H116" i="162"/>
  <c r="H28" i="162"/>
  <c r="H56" i="162"/>
  <c r="H45" i="162"/>
  <c r="H117" i="162"/>
  <c r="H54" i="162"/>
  <c r="H42" i="162"/>
  <c r="H109" i="162"/>
  <c r="H68" i="162"/>
  <c r="H67" i="162"/>
  <c r="H79" i="162"/>
  <c r="H104" i="162"/>
  <c r="H77" i="162"/>
  <c r="H34" i="162"/>
  <c r="H41" i="162"/>
  <c r="H114" i="162"/>
  <c r="H53" i="162"/>
  <c r="H15" i="162"/>
  <c r="H59" i="162"/>
  <c r="H91" i="162"/>
  <c r="W22" i="161" a="1"/>
  <c r="W22" i="161" s="1"/>
  <c r="W21" i="161" a="1"/>
  <c r="W21" i="161" s="1"/>
  <c r="W20" i="161" a="1"/>
  <c r="W20" i="161" s="1"/>
  <c r="W19" i="161" a="1"/>
  <c r="W19" i="161" s="1"/>
  <c r="W18" i="161" a="1"/>
  <c r="W18" i="161" s="1"/>
  <c r="W17" i="161" a="1"/>
  <c r="W17" i="161" s="1"/>
  <c r="W16" i="161" a="1"/>
  <c r="W16" i="161" s="1"/>
  <c r="W15" i="161" a="1"/>
  <c r="W15" i="161" s="1"/>
  <c r="W14" i="161" a="1"/>
  <c r="W14" i="161" s="1"/>
  <c r="W13" i="161" a="1"/>
  <c r="W13" i="161" s="1"/>
  <c r="W12" i="161" a="1"/>
  <c r="W12" i="161" s="1"/>
  <c r="W11" i="161" a="1"/>
  <c r="W11" i="161" s="1"/>
  <c r="W10" i="161" a="1"/>
  <c r="W10" i="161" s="1"/>
  <c r="H10" i="161" s="1"/>
  <c r="G11" i="152"/>
  <c r="G20" i="152"/>
  <c r="G23" i="152"/>
  <c r="G14" i="152"/>
  <c r="G24" i="152"/>
  <c r="G22" i="152"/>
  <c r="X35" i="152" a="1"/>
  <c r="X35" i="152" s="1"/>
  <c r="X34" i="152" a="1"/>
  <c r="X34" i="152" s="1"/>
  <c r="X33" i="152" a="1"/>
  <c r="X33" i="152" s="1"/>
  <c r="X32" i="152" a="1"/>
  <c r="X32" i="152" s="1"/>
  <c r="X31" i="152" a="1"/>
  <c r="X31" i="152" s="1"/>
  <c r="X30" i="152" a="1"/>
  <c r="X30" i="152" s="1"/>
  <c r="X29" i="152" a="1"/>
  <c r="X29" i="152" s="1"/>
  <c r="X28" i="152" a="1"/>
  <c r="X28" i="152" s="1"/>
  <c r="X27" i="152" a="1"/>
  <c r="X27" i="152" s="1"/>
  <c r="X26" i="152" a="1"/>
  <c r="X26" i="152" s="1"/>
  <c r="X25" i="152" a="1"/>
  <c r="X25" i="152" s="1"/>
  <c r="X24" i="152" a="1"/>
  <c r="X24" i="152" s="1"/>
  <c r="H23" i="152"/>
  <c r="X22" i="152" a="1"/>
  <c r="X22" i="152" s="1"/>
  <c r="H22" i="152" s="1"/>
  <c r="I17" i="152" s="1"/>
  <c r="X20" i="152" a="1"/>
  <c r="X20" i="152" s="1"/>
  <c r="X18" i="152" a="1"/>
  <c r="X18" i="152" s="1"/>
  <c r="X16" i="152" a="1"/>
  <c r="X16" i="152" s="1"/>
  <c r="X12" i="152" a="1"/>
  <c r="X12" i="152" s="1"/>
  <c r="X14" i="152" a="1"/>
  <c r="X14" i="152" s="1"/>
  <c r="X11" i="152" a="1"/>
  <c r="X11" i="152" s="1"/>
  <c r="H11" i="152" s="1"/>
  <c r="X9" i="152" a="1"/>
  <c r="X9" i="152" s="1"/>
  <c r="G57" i="37"/>
  <c r="G56" i="37"/>
  <c r="G55" i="37"/>
  <c r="G54" i="37"/>
  <c r="G9" i="146"/>
  <c r="G37" i="147"/>
  <c r="G38" i="147"/>
  <c r="G39" i="147"/>
  <c r="G9" i="147"/>
  <c r="G14" i="149"/>
  <c r="G18" i="149"/>
  <c r="G23" i="149"/>
  <c r="G27" i="149"/>
  <c r="G19" i="149"/>
  <c r="G25" i="149"/>
  <c r="G28" i="149"/>
  <c r="G31" i="149"/>
  <c r="G46" i="150"/>
  <c r="H29" i="151"/>
  <c r="Y46" i="150" a="1"/>
  <c r="Y46" i="150" s="1"/>
  <c r="H46" i="150" s="1"/>
  <c r="Y45" i="150" a="1"/>
  <c r="Y45" i="150" s="1"/>
  <c r="H45" i="150" s="1"/>
  <c r="H38" i="150"/>
  <c r="H36" i="150"/>
  <c r="H24" i="150"/>
  <c r="X35" i="149" a="1"/>
  <c r="X35" i="149" s="1"/>
  <c r="X34" i="149" a="1"/>
  <c r="X34" i="149" s="1"/>
  <c r="H31" i="149"/>
  <c r="H28" i="149"/>
  <c r="H25" i="149"/>
  <c r="H22" i="149"/>
  <c r="H17" i="149"/>
  <c r="H26" i="149"/>
  <c r="H24" i="149"/>
  <c r="H19" i="149"/>
  <c r="H27" i="149"/>
  <c r="H23" i="149"/>
  <c r="H18" i="149"/>
  <c r="H14" i="149"/>
  <c r="Y66" i="148" a="1"/>
  <c r="Y66" i="148" s="1"/>
  <c r="Y65" i="148" a="1"/>
  <c r="Y65" i="148" s="1"/>
  <c r="Y38" i="147" a="1"/>
  <c r="Y38" i="147" s="1"/>
  <c r="H39" i="147" s="1"/>
  <c r="Y37" i="147" a="1"/>
  <c r="Y37" i="147" s="1"/>
  <c r="H9" i="147"/>
  <c r="H9" i="146"/>
  <c r="Y54" i="37" a="1"/>
  <c r="Y54" i="37" s="1"/>
  <c r="H54" i="37" s="1"/>
  <c r="Y55" i="37" a="1"/>
  <c r="Y55" i="37" s="1"/>
  <c r="H55" i="37" s="1"/>
  <c r="Y56" i="37" a="1"/>
  <c r="Y56" i="37" s="1"/>
  <c r="H56" i="37" s="1"/>
  <c r="Y57" i="37" a="1"/>
  <c r="Y57" i="37" s="1"/>
  <c r="H57" i="37" s="1"/>
  <c r="Y58" i="37" a="1"/>
  <c r="Y58" i="37" s="1"/>
  <c r="I25" i="150" l="1"/>
  <c r="I16" i="151"/>
  <c r="I24" i="151"/>
  <c r="I11" i="151"/>
  <c r="I14" i="151"/>
  <c r="I17" i="151"/>
  <c r="I10" i="151"/>
  <c r="I20" i="151"/>
  <c r="I22" i="151"/>
  <c r="I23" i="151"/>
  <c r="I13" i="151"/>
  <c r="I21" i="151"/>
  <c r="I19" i="151"/>
  <c r="I18" i="151"/>
  <c r="I12" i="151"/>
  <c r="I15" i="151"/>
  <c r="I11" i="146"/>
  <c r="I35" i="146"/>
  <c r="I24" i="146"/>
  <c r="I29" i="150"/>
  <c r="I37" i="150"/>
  <c r="I14" i="150"/>
  <c r="I35" i="150"/>
  <c r="I23" i="150"/>
  <c r="I21" i="150"/>
  <c r="I37" i="146"/>
  <c r="I26" i="146"/>
  <c r="H37" i="147"/>
  <c r="I11" i="150"/>
  <c r="I13" i="150"/>
  <c r="I26" i="150"/>
  <c r="I33" i="150"/>
  <c r="I29" i="147"/>
  <c r="I32" i="150"/>
  <c r="I15" i="150"/>
  <c r="I10" i="150"/>
  <c r="I39" i="150"/>
  <c r="I20" i="150"/>
  <c r="H24" i="152"/>
  <c r="H20" i="152"/>
  <c r="H12" i="152"/>
  <c r="I15" i="152" s="1"/>
  <c r="H16" i="152"/>
  <c r="H18" i="152"/>
  <c r="H14" i="152"/>
  <c r="I22" i="147"/>
  <c r="H38" i="147"/>
  <c r="I31" i="147"/>
  <c r="I30" i="150"/>
  <c r="I41" i="150"/>
  <c r="I17" i="150"/>
  <c r="I34" i="150"/>
  <c r="I42" i="150"/>
  <c r="I36" i="150"/>
  <c r="I38" i="150"/>
  <c r="I12" i="150"/>
  <c r="I31" i="150"/>
  <c r="I18" i="150"/>
  <c r="I28" i="150"/>
  <c r="I19" i="150"/>
  <c r="I40" i="150"/>
  <c r="I27" i="150"/>
  <c r="I16" i="150"/>
  <c r="I22" i="150"/>
  <c r="I24" i="150"/>
  <c r="I10" i="161"/>
  <c r="H20" i="149"/>
  <c r="H10" i="149"/>
  <c r="I11" i="147" l="1"/>
  <c r="I23" i="147"/>
  <c r="I13" i="147"/>
  <c r="I28" i="147"/>
  <c r="I30" i="147"/>
  <c r="I35" i="147"/>
  <c r="I10" i="147"/>
  <c r="I15" i="147"/>
  <c r="I19" i="147"/>
  <c r="I27" i="147"/>
  <c r="I14" i="147"/>
  <c r="I34" i="147"/>
  <c r="I21" i="147"/>
  <c r="I26" i="147"/>
  <c r="I32" i="147"/>
  <c r="I25" i="147"/>
  <c r="I33" i="147"/>
  <c r="I16" i="147"/>
  <c r="I18" i="147"/>
  <c r="I17" i="147"/>
  <c r="I24" i="147"/>
  <c r="I20" i="147"/>
  <c r="I12" i="147"/>
  <c r="I21" i="149"/>
  <c r="I13" i="149"/>
  <c r="I29" i="149"/>
  <c r="I19" i="152"/>
  <c r="I21" i="152"/>
  <c r="I13" i="152"/>
  <c r="I10" i="152"/>
  <c r="I16" i="152"/>
  <c r="I22" i="152"/>
  <c r="I18" i="152"/>
  <c r="I14" i="152"/>
  <c r="I24" i="152"/>
  <c r="I12" i="152"/>
  <c r="I17" i="149"/>
  <c r="I22" i="149"/>
  <c r="I15" i="149"/>
  <c r="I11" i="149"/>
  <c r="I16" i="149"/>
  <c r="I30" i="149"/>
  <c r="I12" i="149"/>
  <c r="I20" i="149"/>
  <c r="I24" i="149"/>
  <c r="I28" i="149"/>
  <c r="I26" i="149"/>
  <c r="I23" i="149"/>
  <c r="I19" i="149"/>
  <c r="I27" i="149"/>
  <c r="I31" i="149"/>
  <c r="I10" i="149"/>
  <c r="I18" i="149"/>
  <c r="I25" i="149"/>
  <c r="I20" i="152" l="1"/>
  <c r="I11" i="152"/>
  <c r="I23" i="152"/>
  <c r="I14" i="149"/>
  <c r="I10" i="146" l="1"/>
  <c r="I21" i="146"/>
  <c r="I20" i="146"/>
  <c r="I40" i="146"/>
  <c r="I52" i="146"/>
  <c r="I50" i="146"/>
  <c r="I23" i="146"/>
  <c r="I42" i="146"/>
  <c r="I17" i="146"/>
  <c r="I38" i="146"/>
  <c r="I30" i="146"/>
  <c r="I60" i="146"/>
  <c r="I41" i="146"/>
  <c r="I46" i="146"/>
  <c r="I12" i="146"/>
  <c r="I15" i="146"/>
  <c r="I47" i="146"/>
  <c r="I27" i="146"/>
  <c r="I51" i="146"/>
  <c r="I25" i="146"/>
  <c r="I19" i="146"/>
  <c r="I34" i="146"/>
  <c r="I55" i="146"/>
  <c r="I33" i="146"/>
  <c r="I57" i="146"/>
  <c r="I54" i="146"/>
  <c r="I28" i="146"/>
  <c r="I29" i="146"/>
  <c r="I43" i="146"/>
  <c r="I44" i="146"/>
  <c r="I31" i="146"/>
  <c r="I22" i="146"/>
  <c r="I18" i="146"/>
  <c r="I14" i="146"/>
  <c r="I53" i="146"/>
  <c r="I58" i="146"/>
  <c r="I39" i="146"/>
  <c r="I45" i="146"/>
  <c r="I61" i="146"/>
  <c r="I56" i="146"/>
  <c r="I13" i="146"/>
  <c r="I59" i="146"/>
  <c r="I48" i="146"/>
  <c r="I32" i="146"/>
  <c r="I49" i="146"/>
  <c r="I16" i="146"/>
  <c r="I36" i="14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<sst xmlns="http://schemas.openxmlformats.org/spreadsheetml/2006/main" count="1758" uniqueCount="813">
  <si>
    <t xml:space="preserve">Current </t>
  </si>
  <si>
    <t>Age</t>
  </si>
  <si>
    <t xml:space="preserve">Total </t>
  </si>
  <si>
    <t xml:space="preserve"> Rider</t>
  </si>
  <si>
    <t xml:space="preserve">Horse </t>
  </si>
  <si>
    <t>Points</t>
  </si>
  <si>
    <t>Placing</t>
  </si>
  <si>
    <t>Pony Club</t>
  </si>
  <si>
    <t>Placings</t>
  </si>
  <si>
    <t>Final</t>
  </si>
  <si>
    <t>#E</t>
  </si>
  <si>
    <t>Dard</t>
  </si>
  <si>
    <t>#</t>
  </si>
  <si>
    <t>Events</t>
  </si>
  <si>
    <t>Rid.</t>
  </si>
  <si>
    <t>Rider</t>
  </si>
  <si>
    <t>Horses</t>
  </si>
  <si>
    <t>Avon</t>
  </si>
  <si>
    <t>East Zone</t>
  </si>
  <si>
    <t>Eventing LB</t>
  </si>
  <si>
    <t>PC45 8-12</t>
  </si>
  <si>
    <t>PC45 13-24</t>
  </si>
  <si>
    <t>PC65 9-12</t>
  </si>
  <si>
    <t>45</t>
  </si>
  <si>
    <t>65</t>
  </si>
  <si>
    <t>80</t>
  </si>
  <si>
    <t>95</t>
  </si>
  <si>
    <t>105</t>
  </si>
  <si>
    <t>Off the Track</t>
  </si>
  <si>
    <t>Name or Passport</t>
  </si>
  <si>
    <t>Albany</t>
  </si>
  <si>
    <t>Murray</t>
  </si>
  <si>
    <t>Capel</t>
  </si>
  <si>
    <t>Mortlock</t>
  </si>
  <si>
    <t xml:space="preserve"> </t>
  </si>
  <si>
    <t>King River</t>
  </si>
  <si>
    <t>2025 Eventing Leaderboard</t>
  </si>
  <si>
    <t>02.03.25</t>
  </si>
  <si>
    <t>06.04.25</t>
  </si>
  <si>
    <t>03.05.25</t>
  </si>
  <si>
    <t>Serp</t>
  </si>
  <si>
    <t>10.05.25</t>
  </si>
  <si>
    <t>25.05.25</t>
  </si>
  <si>
    <t>19.07.25</t>
  </si>
  <si>
    <t>State</t>
  </si>
  <si>
    <t>26.07.25</t>
  </si>
  <si>
    <t>Wallang</t>
  </si>
  <si>
    <t>09.08.25</t>
  </si>
  <si>
    <t>16.08.25</t>
  </si>
  <si>
    <t>Moonyo</t>
  </si>
  <si>
    <t>30.08.25</t>
  </si>
  <si>
    <t>110</t>
  </si>
  <si>
    <t>Auto</t>
  </si>
  <si>
    <t>Bridie Bartram</t>
  </si>
  <si>
    <t>WHY SO SERIOUS</t>
  </si>
  <si>
    <t>Koa Doyle</t>
  </si>
  <si>
    <t xml:space="preserve">MONSUIER DE LUNE </t>
  </si>
  <si>
    <t>Lexy Colton</t>
  </si>
  <si>
    <t xml:space="preserve">TIAJA PARK HOPE </t>
  </si>
  <si>
    <t>Amelia Wright</t>
  </si>
  <si>
    <t xml:space="preserve">JOEY CUPERTINO </t>
  </si>
  <si>
    <t>Stella Foxley</t>
  </si>
  <si>
    <t>SISTER SNIPPER</t>
  </si>
  <si>
    <t>Dixie Wyatt</t>
  </si>
  <si>
    <t>BUBBLE O BILL</t>
  </si>
  <si>
    <t>Hannah Steinhoff</t>
  </si>
  <si>
    <t>IVORSTONE MOST AFFABLE</t>
  </si>
  <si>
    <t>Matilda Steinhoff</t>
  </si>
  <si>
    <t xml:space="preserve">IVORSTONE REMINGTON RIFLE </t>
  </si>
  <si>
    <t>Savannah Beveridge</t>
  </si>
  <si>
    <t>POWERFUL FORCE</t>
  </si>
  <si>
    <t>Dixie Hinchcliff</t>
  </si>
  <si>
    <t>REBEL FLIGHT</t>
  </si>
  <si>
    <t>Charli Griffiths</t>
  </si>
  <si>
    <t>DR LUMP SUM</t>
  </si>
  <si>
    <t>Amber Griffiths</t>
  </si>
  <si>
    <t>PABLO</t>
  </si>
  <si>
    <t>Sienna Owen</t>
  </si>
  <si>
    <t>Majestic Hunter</t>
  </si>
  <si>
    <t>Carson Drive</t>
  </si>
  <si>
    <t>Ivorstone Swipe It</t>
  </si>
  <si>
    <t>Dawn Nation</t>
  </si>
  <si>
    <t>Julia Kershaw</t>
  </si>
  <si>
    <t>Daniegh Renton</t>
  </si>
  <si>
    <t>VITAL CHAMPAGNE</t>
  </si>
  <si>
    <t>Open Rider</t>
  </si>
  <si>
    <t>Albany Pony Club</t>
  </si>
  <si>
    <t>West Plantagenet Pony  Club</t>
  </si>
  <si>
    <t>Kojonup Pony Club</t>
  </si>
  <si>
    <t>Lana Scully</t>
  </si>
  <si>
    <t>Happy As</t>
  </si>
  <si>
    <t>Eastern Hills</t>
  </si>
  <si>
    <t>Amberlee Brown</t>
  </si>
  <si>
    <t>Maccacino</t>
  </si>
  <si>
    <t>Blue Sandgroper</t>
  </si>
  <si>
    <t>Busselton</t>
  </si>
  <si>
    <t>Mikayla Owen</t>
  </si>
  <si>
    <t>Rebel Flight</t>
  </si>
  <si>
    <t>Holly Greening</t>
  </si>
  <si>
    <t>SV The Organisation</t>
  </si>
  <si>
    <t>Mia Staines</t>
  </si>
  <si>
    <t>The Chorister</t>
  </si>
  <si>
    <t>Pippa Still</t>
  </si>
  <si>
    <t>Anakie I'm Si Ffansi</t>
  </si>
  <si>
    <t>Margaret River</t>
  </si>
  <si>
    <t>Ruby Hancock</t>
  </si>
  <si>
    <t>Old Station Leo</t>
  </si>
  <si>
    <t>Charlee Hagley</t>
  </si>
  <si>
    <t>Dolly</t>
  </si>
  <si>
    <t>Jasmine Fisher</t>
  </si>
  <si>
    <t>Dardanup</t>
  </si>
  <si>
    <t>Ella Byrne</t>
  </si>
  <si>
    <t>Clare Downs Chantilly Lace</t>
  </si>
  <si>
    <t>Jasmine Elliott</t>
  </si>
  <si>
    <t>Icarus Jolly James</t>
  </si>
  <si>
    <t>Zahara Winters</t>
  </si>
  <si>
    <t>WP Franks Reward</t>
  </si>
  <si>
    <t>Molly O'Malley</t>
  </si>
  <si>
    <t>Prince of Narpyn</t>
  </si>
  <si>
    <t>Jorja Wareham</t>
  </si>
  <si>
    <t>New World Rolls Royce</t>
  </si>
  <si>
    <t>Annabel Creek</t>
  </si>
  <si>
    <t>Koyuna Last Dance</t>
  </si>
  <si>
    <t>Kaeleigh Brown</t>
  </si>
  <si>
    <t>Mystic Shadows Celtic Wizard</t>
  </si>
  <si>
    <t>De Lago De Luna</t>
  </si>
  <si>
    <t>Rachelle Brown</t>
  </si>
  <si>
    <t>Merlot</t>
  </si>
  <si>
    <t>Exp</t>
  </si>
  <si>
    <t>Pippa Jakovich</t>
  </si>
  <si>
    <t>Rohan Silver Dollar</t>
  </si>
  <si>
    <t>Ava Robinson</t>
  </si>
  <si>
    <t>Silver Wings Moonlight</t>
  </si>
  <si>
    <t>Tully Entz</t>
  </si>
  <si>
    <t>Water Dale Empress</t>
  </si>
  <si>
    <t>Imogen Freeman</t>
  </si>
  <si>
    <t>Carisbrooke Novella</t>
  </si>
  <si>
    <t>Sian Roberts</t>
  </si>
  <si>
    <t>Trapalanda Downs Rhambeau</t>
  </si>
  <si>
    <t>Kady Middlecoat</t>
  </si>
  <si>
    <t>Mallaine Motown</t>
  </si>
  <si>
    <t>Baldivis</t>
  </si>
  <si>
    <t>Bel Dabic</t>
  </si>
  <si>
    <t>Burkina</t>
  </si>
  <si>
    <t>Bunbury</t>
  </si>
  <si>
    <t>Madelyn McDonagh</t>
  </si>
  <si>
    <t>Gungurri Naatitia</t>
  </si>
  <si>
    <t>Hannah Kerr</t>
  </si>
  <si>
    <t>BP Georgie Boy</t>
  </si>
  <si>
    <t>Olive Brown</t>
  </si>
  <si>
    <t>Waddi</t>
  </si>
  <si>
    <t>Zara Kmetovik</t>
  </si>
  <si>
    <t>Southern Cross Aurion De Luxe</t>
  </si>
  <si>
    <t>Ancient Remedy</t>
  </si>
  <si>
    <t>Krystal Adams</t>
  </si>
  <si>
    <t>Mattama Park Ulury</t>
  </si>
  <si>
    <t>Ringwould Indra</t>
  </si>
  <si>
    <t>Acacia Chen</t>
  </si>
  <si>
    <t>Tiaja Park Fancy</t>
  </si>
  <si>
    <t>Rebecca French</t>
  </si>
  <si>
    <t>Balgownie Cleopatra</t>
  </si>
  <si>
    <t>Susannah Thomas</t>
  </si>
  <si>
    <t>Saxsonic Jack</t>
  </si>
  <si>
    <t>Zara Findlay</t>
  </si>
  <si>
    <t>Passiona</t>
  </si>
  <si>
    <t>Nicky Crewsell</t>
  </si>
  <si>
    <t>Bombardier</t>
  </si>
  <si>
    <t>Pippa Moore</t>
  </si>
  <si>
    <t>Be My Guide</t>
  </si>
  <si>
    <t>Teah Hill</t>
  </si>
  <si>
    <t>Tallawahl Double Spirit</t>
  </si>
  <si>
    <t>Colleen Smythe</t>
  </si>
  <si>
    <t>Unabrook Mockingjay</t>
  </si>
  <si>
    <t>Teele Worrell</t>
  </si>
  <si>
    <t>Syr and Co's First Edition</t>
  </si>
  <si>
    <t>Collie &amp;</t>
  </si>
  <si>
    <t>Sth West</t>
  </si>
  <si>
    <t>12.04.25</t>
  </si>
  <si>
    <t xml:space="preserve">Collie &amp; </t>
  </si>
  <si>
    <t xml:space="preserve">Sth West </t>
  </si>
  <si>
    <t>Clara Dagostino</t>
  </si>
  <si>
    <t>Wendamar Nia</t>
  </si>
  <si>
    <t xml:space="preserve">Wanneroo </t>
  </si>
  <si>
    <t>Omi Calnan</t>
  </si>
  <si>
    <t>Wish</t>
  </si>
  <si>
    <t>Molly O'Callaghan</t>
  </si>
  <si>
    <t>Sandel Park Poncho</t>
  </si>
  <si>
    <t>Wallangara</t>
  </si>
  <si>
    <t>Bella Chapman</t>
  </si>
  <si>
    <t>Ba Ba Baruba</t>
  </si>
  <si>
    <t>Seren Esposito</t>
  </si>
  <si>
    <t>Beelo-Bi Golden Girl</t>
  </si>
  <si>
    <t>Calleigh Whiteman</t>
  </si>
  <si>
    <t>Calvin</t>
  </si>
  <si>
    <t>Caitlin Whiteman</t>
  </si>
  <si>
    <t>Pennyroyal Tea</t>
  </si>
  <si>
    <t>Charlotte Miller</t>
  </si>
  <si>
    <t>Kings Town Maggie Mai</t>
  </si>
  <si>
    <t>Swan Valley</t>
  </si>
  <si>
    <t>Sophie DeBrito</t>
  </si>
  <si>
    <t>Tiaja Park Folly</t>
  </si>
  <si>
    <t>Joshua Heffernan</t>
  </si>
  <si>
    <t>Permission</t>
  </si>
  <si>
    <t>Gidgegannup</t>
  </si>
  <si>
    <t>Ruby Haggerty</t>
  </si>
  <si>
    <t>Ellie</t>
  </si>
  <si>
    <t>Amy Steding</t>
  </si>
  <si>
    <t>Morningside Music Maker</t>
  </si>
  <si>
    <t>Isabelle Leeming</t>
  </si>
  <si>
    <t>Opal</t>
  </si>
  <si>
    <t>Charli Avard</t>
  </si>
  <si>
    <t>Chippenham Admiral</t>
  </si>
  <si>
    <t>Tayhett Supernova</t>
  </si>
  <si>
    <t>Tayha Shackell</t>
  </si>
  <si>
    <t>Mason</t>
  </si>
  <si>
    <t>Keira Armstrong</t>
  </si>
  <si>
    <t>Hartleigh Rodgers</t>
  </si>
  <si>
    <t>Cedar Lakes Blue Print</t>
  </si>
  <si>
    <t>Abigail Leeming</t>
  </si>
  <si>
    <t>Caz</t>
  </si>
  <si>
    <t>Lauren Smith</t>
  </si>
  <si>
    <t>Elektra</t>
  </si>
  <si>
    <t>Amy Challenor</t>
  </si>
  <si>
    <t>He’S A Royal</t>
  </si>
  <si>
    <t>Kenzie Taylor</t>
  </si>
  <si>
    <t>Yartarla Park Centerpiece</t>
  </si>
  <si>
    <t>Mia Collins</t>
  </si>
  <si>
    <t>Pasadonna</t>
  </si>
  <si>
    <t>Maddison Bond</t>
  </si>
  <si>
    <t>Gus</t>
  </si>
  <si>
    <t>Paige Watters</t>
  </si>
  <si>
    <t>Warrior</t>
  </si>
  <si>
    <t>Ruby Duncan</t>
  </si>
  <si>
    <t>Lester</t>
  </si>
  <si>
    <t>Miley Gossage</t>
  </si>
  <si>
    <t>Karma Park Barilla Bay</t>
  </si>
  <si>
    <t>Florence Wilson</t>
  </si>
  <si>
    <t>Paddy</t>
  </si>
  <si>
    <t>Joshua Duncan</t>
  </si>
  <si>
    <t>Tyalla Oriole</t>
  </si>
  <si>
    <t>Rachel Staniforth-Smith</t>
  </si>
  <si>
    <t>Katannah Chardonnay</t>
  </si>
  <si>
    <t>Tahlia Burke</t>
  </si>
  <si>
    <t>Upward Others</t>
  </si>
  <si>
    <t>Zoe Vernon</t>
  </si>
  <si>
    <t>Bigglesworth</t>
  </si>
  <si>
    <t>Lara Silinger</t>
  </si>
  <si>
    <t>Joey</t>
  </si>
  <si>
    <t>Charlotte Crichton</t>
  </si>
  <si>
    <t>Captain Bounty</t>
  </si>
  <si>
    <t>Remy Bent</t>
  </si>
  <si>
    <t>Jameela</t>
  </si>
  <si>
    <t>Lillian Shepheard</t>
  </si>
  <si>
    <t>Hp Sixtyslabs</t>
  </si>
  <si>
    <t>Amber Brophy</t>
  </si>
  <si>
    <t>Miss Demure</t>
  </si>
  <si>
    <t>Eden Vandenberg</t>
  </si>
  <si>
    <t>Bobcat Boy</t>
  </si>
  <si>
    <t>Isabel Vernon</t>
  </si>
  <si>
    <t>The Cruel Sea</t>
  </si>
  <si>
    <t>Tayah Joy</t>
  </si>
  <si>
    <t>Powderbark Gucci</t>
  </si>
  <si>
    <t>Emily Carpenter</t>
  </si>
  <si>
    <t>Isabella Sprigg</t>
  </si>
  <si>
    <t>Rock Bar</t>
  </si>
  <si>
    <t>Tia Moloney</t>
  </si>
  <si>
    <t>Glory</t>
  </si>
  <si>
    <t>Emma Crofts</t>
  </si>
  <si>
    <t>Ferndale Springs Zara</t>
  </si>
  <si>
    <t>Wendy Roger</t>
  </si>
  <si>
    <t>Bear</t>
  </si>
  <si>
    <t>Alana Stagg</t>
  </si>
  <si>
    <t>Boutique Dance Academy L</t>
  </si>
  <si>
    <t>Jennifer Kobulniczky-Duncan</t>
  </si>
  <si>
    <t>Novalis Rose</t>
  </si>
  <si>
    <t>Melissa Rouillon</t>
  </si>
  <si>
    <t>Bill The Bee</t>
  </si>
  <si>
    <t>Veronique Vanderklift</t>
  </si>
  <si>
    <t>Maruse</t>
  </si>
  <si>
    <t>Caitlin Crowd</t>
  </si>
  <si>
    <t>Owanlea Golden Glitter</t>
  </si>
  <si>
    <t>Allye Haydon</t>
  </si>
  <si>
    <t>Pikelet</t>
  </si>
  <si>
    <t>Georgia Sharpe</t>
  </si>
  <si>
    <t>Retribution</t>
  </si>
  <si>
    <t>Helene Metzinger</t>
  </si>
  <si>
    <t>Owanlea Silhouette</t>
  </si>
  <si>
    <t>Chief Archer</t>
  </si>
  <si>
    <t>Marie Davison</t>
  </si>
  <si>
    <t>Rowen Georjeana</t>
  </si>
  <si>
    <t>Mikala Thomas</t>
  </si>
  <si>
    <t>Powderbark Esmeralda</t>
  </si>
  <si>
    <t>Caitlin Noble</t>
  </si>
  <si>
    <t>Soleil Rouge</t>
  </si>
  <si>
    <t>Pauline Hudson</t>
  </si>
  <si>
    <t>Boston</t>
  </si>
  <si>
    <t>Emma Wilson</t>
  </si>
  <si>
    <t>Jaleesa Gaasdalen</t>
  </si>
  <si>
    <t>Bellesridge</t>
  </si>
  <si>
    <t>Georgia Homewood</t>
  </si>
  <si>
    <t>Soaring Lad</t>
  </si>
  <si>
    <t>Suzanne Sprigg</t>
  </si>
  <si>
    <t>Simple As That</t>
  </si>
  <si>
    <t>Fiona Tonkin</t>
  </si>
  <si>
    <t>Constable Zeus</t>
  </si>
  <si>
    <t>Sylva Terre</t>
  </si>
  <si>
    <t>Louise Fraser</t>
  </si>
  <si>
    <t>Jewelry Devereaux</t>
  </si>
  <si>
    <t>Portia Allan</t>
  </si>
  <si>
    <t>Esb Irish Consultant</t>
  </si>
  <si>
    <t>Bonny Dunlop-Heague</t>
  </si>
  <si>
    <t>Texan Blitz</t>
  </si>
  <si>
    <t>Casey Rowe</t>
  </si>
  <si>
    <t>Percy</t>
  </si>
  <si>
    <t>Vanessa Davis</t>
  </si>
  <si>
    <t>Okies Little Anya</t>
  </si>
  <si>
    <t>Maddison Horne</t>
  </si>
  <si>
    <t>Handful Of Dust</t>
  </si>
  <si>
    <t>Summit Trail</t>
  </si>
  <si>
    <t>Caz Bowman</t>
  </si>
  <si>
    <t>Invincible Warrior</t>
  </si>
  <si>
    <t>Kaitlin Goss</t>
  </si>
  <si>
    <t>Vintage Valley Dark Knight</t>
  </si>
  <si>
    <t>Bryce Crook</t>
  </si>
  <si>
    <t>Helena Farms Fernando</t>
  </si>
  <si>
    <t>Amelia Radford</t>
  </si>
  <si>
    <t>Hava Little Faith</t>
  </si>
  <si>
    <t>Mikayla Radford</t>
  </si>
  <si>
    <t>Chatswood Encore</t>
  </si>
  <si>
    <t>Tegan Cook</t>
  </si>
  <si>
    <t>Platoon</t>
  </si>
  <si>
    <t>Tara Sullivan</t>
  </si>
  <si>
    <t>Sun North Admira</t>
  </si>
  <si>
    <t>Ebony Harry</t>
  </si>
  <si>
    <t>Parkiarrup Wrestwood</t>
  </si>
  <si>
    <t>pcwa</t>
  </si>
  <si>
    <t>Chantell Wells</t>
  </si>
  <si>
    <t>Matabele</t>
  </si>
  <si>
    <t>Bronte Adams</t>
  </si>
  <si>
    <t>BP Summertime</t>
  </si>
  <si>
    <t>Tegan Johnson</t>
  </si>
  <si>
    <t>Hayley Hardwick</t>
  </si>
  <si>
    <t>Hannover</t>
  </si>
  <si>
    <t>Karen Carter</t>
  </si>
  <si>
    <t>Pretty M</t>
  </si>
  <si>
    <t>Captain</t>
  </si>
  <si>
    <t>Katelyn Shearer</t>
  </si>
  <si>
    <t>HP Thunder Rolls</t>
  </si>
  <si>
    <t>Silver Bo</t>
  </si>
  <si>
    <t>West Plantagenet</t>
  </si>
  <si>
    <t>Helen Jarvis</t>
  </si>
  <si>
    <t>Rocking The Casbah</t>
  </si>
  <si>
    <t>Dryandra</t>
  </si>
  <si>
    <t>Thea Rintoul</t>
  </si>
  <si>
    <t>Taunton Vale Cosentino</t>
  </si>
  <si>
    <t>Aidan Freight</t>
  </si>
  <si>
    <t>BG Legend</t>
  </si>
  <si>
    <t>Siobhan Brown</t>
  </si>
  <si>
    <t>West Barn Rockstar</t>
  </si>
  <si>
    <t>Mariette Weiszbach</t>
  </si>
  <si>
    <t>Cascading reds spring blaze</t>
  </si>
  <si>
    <t>Joanna Lange</t>
  </si>
  <si>
    <t>Red Katyusha</t>
  </si>
  <si>
    <t>Rebecca Clark</t>
  </si>
  <si>
    <t>Northview Talk of the town</t>
  </si>
  <si>
    <t>Shantelle Balinski</t>
  </si>
  <si>
    <t>Tamblyn Park Image</t>
  </si>
  <si>
    <t>Chesson Rintoul</t>
  </si>
  <si>
    <t>BP Vindicator</t>
  </si>
  <si>
    <t>Tracey Barnett</t>
  </si>
  <si>
    <t>Batavia Bonfire</t>
  </si>
  <si>
    <t>Blackwood</t>
  </si>
  <si>
    <t>Seattle Sound</t>
  </si>
  <si>
    <t>Ava DeBrito</t>
  </si>
  <si>
    <t>Shame N Scandal</t>
  </si>
  <si>
    <t>Aimee Kidd</t>
  </si>
  <si>
    <t>Liquid Man</t>
  </si>
  <si>
    <t>Willow Bennett</t>
  </si>
  <si>
    <t>Ivy Colebrook</t>
  </si>
  <si>
    <t>Rowan Miss Minnesota</t>
  </si>
  <si>
    <t>Why So Serious</t>
  </si>
  <si>
    <t>Kojonup</t>
  </si>
  <si>
    <t>Anglo Saxon</t>
  </si>
  <si>
    <t>My Mane Man Maverick</t>
  </si>
  <si>
    <t>Imogen O'Hehir</t>
  </si>
  <si>
    <t>Outlaw King</t>
  </si>
  <si>
    <t>Allison Blower</t>
  </si>
  <si>
    <t>Foxy</t>
  </si>
  <si>
    <t>General Grooves</t>
  </si>
  <si>
    <t>Ava Bowles</t>
  </si>
  <si>
    <t>Kazwood Park Love Always</t>
  </si>
  <si>
    <t>Charlotte Pavletich</t>
  </si>
  <si>
    <t>Saaballistic</t>
  </si>
  <si>
    <t>Molly Hill</t>
  </si>
  <si>
    <t>Charisma Beethoven</t>
  </si>
  <si>
    <t>Bella Pearce</t>
  </si>
  <si>
    <t>Avada Royal Poet</t>
  </si>
  <si>
    <t>Abby Fullgrabe</t>
  </si>
  <si>
    <t>Waverley Park Little Cherokee</t>
  </si>
  <si>
    <t>Alice Jordan</t>
  </si>
  <si>
    <t>Shanley Green Jack Sparrow</t>
  </si>
  <si>
    <t>Bethany Gibson</t>
  </si>
  <si>
    <t>Broadwater Park Garland</t>
  </si>
  <si>
    <t>Ruby Douglas</t>
  </si>
  <si>
    <t>SV Rockstar</t>
  </si>
  <si>
    <t>Olivia Read</t>
  </si>
  <si>
    <t>Sensational Sinny</t>
  </si>
  <si>
    <t>Leshae Itzstein</t>
  </si>
  <si>
    <t>Judaroo espionage</t>
  </si>
  <si>
    <t>Sophie Dagnall</t>
  </si>
  <si>
    <t>MP Supernova</t>
  </si>
  <si>
    <t>Lily McBride</t>
  </si>
  <si>
    <t>Hearts</t>
  </si>
  <si>
    <t>Ruby Harry</t>
  </si>
  <si>
    <t>Southern Hills Golden Edition</t>
  </si>
  <si>
    <t>Eydis</t>
  </si>
  <si>
    <t>Marlie Helliwell</t>
  </si>
  <si>
    <t>Grenwood Blue Steel</t>
  </si>
  <si>
    <t>-</t>
  </si>
  <si>
    <t>Emma Bennett</t>
  </si>
  <si>
    <t>Rox My Sox</t>
  </si>
  <si>
    <t>Nell Howorth</t>
  </si>
  <si>
    <t>Flirt With Hal</t>
  </si>
  <si>
    <t>Adelaide Gibbs</t>
  </si>
  <si>
    <t>Joshua Brook Moonshine</t>
  </si>
  <si>
    <t>Sophie Warren</t>
  </si>
  <si>
    <t>Undoubtably Ollie</t>
  </si>
  <si>
    <t>Jemma Swarts</t>
  </si>
  <si>
    <t>Without Compromise</t>
  </si>
  <si>
    <t>Kayley Brahim</t>
  </si>
  <si>
    <t>Drama Free</t>
  </si>
  <si>
    <t>Meg Freeman</t>
  </si>
  <si>
    <t>Lyngarie Caztec</t>
  </si>
  <si>
    <t>Kristie Gibaud</t>
  </si>
  <si>
    <t>Fatal Attraction</t>
  </si>
  <si>
    <t>Teagan Johnson</t>
  </si>
  <si>
    <t>Oldfield Drill Rigs</t>
  </si>
  <si>
    <t>Danielle Ouary</t>
  </si>
  <si>
    <t>Kasalyn Park Breezy</t>
  </si>
  <si>
    <t>Rebecca Nairn</t>
  </si>
  <si>
    <t>EL SALTO</t>
  </si>
  <si>
    <t>Rebecca Morgan</t>
  </si>
  <si>
    <t>Rosebrook Lord of Summer</t>
  </si>
  <si>
    <t>Eva McCarron</t>
  </si>
  <si>
    <t>Petersburg</t>
  </si>
  <si>
    <t>Williams River Brennan</t>
  </si>
  <si>
    <t>Rhonda Radecker</t>
  </si>
  <si>
    <t>Kendlestone Park Jive</t>
  </si>
  <si>
    <t>Matilda Gibbs</t>
  </si>
  <si>
    <t>Aryline Scallywag</t>
  </si>
  <si>
    <t>Virginia Price</t>
  </si>
  <si>
    <t>Summerset Full Monty</t>
  </si>
  <si>
    <t>Megan Lodding</t>
  </si>
  <si>
    <t>Luvash Candy Crush</t>
  </si>
  <si>
    <t>Gemma Lee</t>
  </si>
  <si>
    <t>Lets Go Larry</t>
  </si>
  <si>
    <t>Danika Dinsey</t>
  </si>
  <si>
    <t>Danish odyssey</t>
  </si>
  <si>
    <t>Jo Morley</t>
  </si>
  <si>
    <t>Remember the Time</t>
  </si>
  <si>
    <t>Danielle Snell</t>
  </si>
  <si>
    <t>Eternal Flame</t>
  </si>
  <si>
    <t>Abany Pony Club</t>
  </si>
  <si>
    <t>Ashlee Hilder</t>
  </si>
  <si>
    <t>Sandpipers</t>
  </si>
  <si>
    <t>Dardanup Horse &amp; Pony Club</t>
  </si>
  <si>
    <t>Becky Stride</t>
  </si>
  <si>
    <t>So Magical</t>
  </si>
  <si>
    <t>Jasmine Hodkinson</t>
  </si>
  <si>
    <t>BB Monsoon</t>
  </si>
  <si>
    <t>Wallangarra Riding Club</t>
  </si>
  <si>
    <t>Bubble o’ Bill</t>
  </si>
  <si>
    <t>Baldivis Equestrian &amp; Pony Club</t>
  </si>
  <si>
    <t>Emma Tomlinson</t>
  </si>
  <si>
    <t>My Toy Heart</t>
  </si>
  <si>
    <t>Murray Horse &amp; Pony Club</t>
  </si>
  <si>
    <t>Marni Bercene</t>
  </si>
  <si>
    <t>Tiaja Park Magic</t>
  </si>
  <si>
    <t>Zara Coussens-Leeson</t>
  </si>
  <si>
    <t>Regal Donatello</t>
  </si>
  <si>
    <t>Penelope Freeman</t>
  </si>
  <si>
    <t>Holland Park Riviera</t>
  </si>
  <si>
    <t>Charlize Tyler</t>
  </si>
  <si>
    <t>Trapalanda Downs Peter Pan</t>
  </si>
  <si>
    <t>Makayla Ryan</t>
  </si>
  <si>
    <t>Swift Mirage</t>
  </si>
  <si>
    <t>Takayla Pense</t>
  </si>
  <si>
    <t>JDS Circus Star</t>
  </si>
  <si>
    <t>Eliza Hutton</t>
  </si>
  <si>
    <t>Serenity Park Calais</t>
  </si>
  <si>
    <t>Harriet Forrest</t>
  </si>
  <si>
    <t>Holly Ferguson</t>
  </si>
  <si>
    <t>Rebelling</t>
  </si>
  <si>
    <t>Peel Metropoliaton Horse &amp; Pony Club</t>
  </si>
  <si>
    <t>Willow Pope</t>
  </si>
  <si>
    <t>Springwater Lamont</t>
  </si>
  <si>
    <t>Jenna Perkins</t>
  </si>
  <si>
    <t>Cara McCarron</t>
  </si>
  <si>
    <t>Powderbark Peppermint Patty</t>
  </si>
  <si>
    <t>Ayla Craig</t>
  </si>
  <si>
    <t>Rock Heath Souvenir</t>
  </si>
  <si>
    <t>Wartery</t>
  </si>
  <si>
    <t>KM Irish</t>
  </si>
  <si>
    <t>Pangari D’Artagnan</t>
  </si>
  <si>
    <t>Mortlock Pony Club</t>
  </si>
  <si>
    <t>Swan Valley Horse and Pony Club</t>
  </si>
  <si>
    <t>Gosnells Riding &amp; Pony Club</t>
  </si>
  <si>
    <t>Avon Valley Showjumping &amp; Pony Club</t>
  </si>
  <si>
    <t>Bonnie Rock Horse &amp; Pony Club</t>
  </si>
  <si>
    <t>Central Midlands Riding &amp; Pony Club</t>
  </si>
  <si>
    <t>Walliston Riding &amp; Pony Club</t>
  </si>
  <si>
    <t>Serpentine Horse &amp; Pony Club</t>
  </si>
  <si>
    <t>King River Pony Club</t>
  </si>
  <si>
    <t>Swan Valley Horse &amp; Pony Club</t>
  </si>
  <si>
    <t>Cara mai Tully</t>
  </si>
  <si>
    <t>Capel Horse &amp; Pony Club</t>
  </si>
  <si>
    <t>Wanneroo Horse &amp; Pony Club</t>
  </si>
  <si>
    <t>Wallangarra Riding &amp; Pony Club</t>
  </si>
  <si>
    <t>Eastern Hills Horse &amp; Pony Club</t>
  </si>
  <si>
    <t>Kellerberrin Riding &amp; Pony Club</t>
  </si>
  <si>
    <t>Margaret River Horse &amp; Pony Club</t>
  </si>
  <si>
    <t>Peel Metropolitan Horse &amp; Pony Club</t>
  </si>
  <si>
    <t>Orange Grove Horse &amp; Pony Club</t>
  </si>
  <si>
    <t>Wellington District Pony Club</t>
  </si>
  <si>
    <t>Horsemens Pony Club</t>
  </si>
  <si>
    <t>South Midlands Pony Club</t>
  </si>
  <si>
    <t xml:space="preserve">Woodridge Horse &amp; Pony Club </t>
  </si>
  <si>
    <t>Baldivis Equestrian &amp;Pony Club</t>
  </si>
  <si>
    <t>Busselton Horse &amp; Pony Club</t>
  </si>
  <si>
    <t>Dryandra Pony Club</t>
  </si>
  <si>
    <t>Avon Valley Showjumping &amp; PC</t>
  </si>
  <si>
    <t>Jasmin Holland</t>
  </si>
  <si>
    <t>Bobcat boy</t>
  </si>
  <si>
    <t>Eventing Open Riders</t>
  </si>
  <si>
    <t>Pony Club WA Sports Leaderboard</t>
  </si>
  <si>
    <t>Proudly Sponsored by Acton | belle Property</t>
  </si>
  <si>
    <t>Eventing PC95  11 to 24 Years</t>
  </si>
  <si>
    <t>Eventing PC80  17 to 24 Years</t>
  </si>
  <si>
    <t>Eventing PC80  10 to 16 Years</t>
  </si>
  <si>
    <t>Eventing PC65  17 to 24 Years</t>
  </si>
  <si>
    <t>Eventing PC65  13 to 16 Years</t>
  </si>
  <si>
    <t>Eventing PC65  9 to 12 Years</t>
  </si>
  <si>
    <t>Eventing PC45  13 to 24 Years</t>
  </si>
  <si>
    <t>Eventing PC45  8 to 12 Years</t>
  </si>
  <si>
    <t>Mia Mercuri</t>
  </si>
  <si>
    <t>Dragonfly 23</t>
  </si>
  <si>
    <t>Delia Tredinnick</t>
  </si>
  <si>
    <t>Ali Barber</t>
  </si>
  <si>
    <t>Jacquie Lloyd</t>
  </si>
  <si>
    <t>Serdella Dr Bustup</t>
  </si>
  <si>
    <t>Chelsea Weir</t>
  </si>
  <si>
    <t>Lynwyn Park Miss Melody</t>
  </si>
  <si>
    <t>Tracy Lloyd</t>
  </si>
  <si>
    <t>Serdella Freaky Business</t>
  </si>
  <si>
    <t>Tracey Coussens</t>
  </si>
  <si>
    <t>Orahalo</t>
  </si>
  <si>
    <t>Jen Craft</t>
  </si>
  <si>
    <t>Hunter</t>
  </si>
  <si>
    <t>Anita Thomson</t>
  </si>
  <si>
    <t>Touch Of Fortune</t>
  </si>
  <si>
    <t>Jemberong Rocky</t>
  </si>
  <si>
    <t>Donna Kristiansen</t>
  </si>
  <si>
    <t>Centauri Cn</t>
  </si>
  <si>
    <t>Kate Aldous</t>
  </si>
  <si>
    <t>Gwenhwyfar G8p</t>
  </si>
  <si>
    <t>Dakotah Killen</t>
  </si>
  <si>
    <t>Sweet Snitty</t>
  </si>
  <si>
    <t>Mary-Louise Hardwick</t>
  </si>
  <si>
    <t>Jaylyn Downs Adina</t>
  </si>
  <si>
    <t>Tina Bardot</t>
  </si>
  <si>
    <t>Joey1</t>
  </si>
  <si>
    <t>Dan Wiese</t>
  </si>
  <si>
    <t>Biara Flyer</t>
  </si>
  <si>
    <t>Bill Wiese</t>
  </si>
  <si>
    <t>Three Votes</t>
  </si>
  <si>
    <t>Indy Moffitt</t>
  </si>
  <si>
    <t>Traitors Expresso</t>
  </si>
  <si>
    <t>The Last Breeze</t>
  </si>
  <si>
    <t>Hannah Rose</t>
  </si>
  <si>
    <t>Clare Downs Amira</t>
  </si>
  <si>
    <t>Jodie Priest</t>
  </si>
  <si>
    <t>Calibra</t>
  </si>
  <si>
    <t>Emma Wiese</t>
  </si>
  <si>
    <t>Money Matters</t>
  </si>
  <si>
    <t>Ruth Elsegood</t>
  </si>
  <si>
    <t>Fabulistic</t>
  </si>
  <si>
    <t>Lisa Bartlett-Torr</t>
  </si>
  <si>
    <t>Sharebroker</t>
  </si>
  <si>
    <t>Morty</t>
  </si>
  <si>
    <t>Sophie Buller</t>
  </si>
  <si>
    <t>Willow</t>
  </si>
  <si>
    <t>Sarah Vad Brownley</t>
  </si>
  <si>
    <t>Cali</t>
  </si>
  <si>
    <t>Grace Eden</t>
  </si>
  <si>
    <t>Pa's Charlie</t>
  </si>
  <si>
    <t>Bruce Rock Pony Club</t>
  </si>
  <si>
    <t>Kalgoorlie District Pony Club</t>
  </si>
  <si>
    <t>Central Midlands</t>
  </si>
  <si>
    <t> </t>
  </si>
  <si>
    <t>Wanneroo</t>
  </si>
  <si>
    <t>Bonnie Rock</t>
  </si>
  <si>
    <t>gordon park crecendo</t>
  </si>
  <si>
    <t>Chloe Whitmarsh</t>
  </si>
  <si>
    <t>Bullet</t>
  </si>
  <si>
    <t>Spalding</t>
  </si>
  <si>
    <t>Ahntaya Hjelte-Lachs</t>
  </si>
  <si>
    <t>Arvada Mystique</t>
  </si>
  <si>
    <t>Horsemans</t>
  </si>
  <si>
    <t>Elise Stampalia</t>
  </si>
  <si>
    <t>Melody Park Mystical Lady</t>
  </si>
  <si>
    <t>Kaleesi Page</t>
  </si>
  <si>
    <t>Morwynt Remembrance</t>
  </si>
  <si>
    <t>Sienna Ridgers</t>
  </si>
  <si>
    <t>Chai</t>
  </si>
  <si>
    <t>Moonyoonooka</t>
  </si>
  <si>
    <t>Moora</t>
  </si>
  <si>
    <t>14.06.25</t>
  </si>
  <si>
    <t>Ruby Neame-Luty</t>
  </si>
  <si>
    <t>Wendamar Trafford</t>
  </si>
  <si>
    <t>Millie Hardman</t>
  </si>
  <si>
    <t>Duffy</t>
  </si>
  <si>
    <t>Joey (OTT)</t>
  </si>
  <si>
    <t>Stevie Hopkins</t>
  </si>
  <si>
    <t>Hughes Got It (OTT)</t>
  </si>
  <si>
    <t>Ashlee Blake</t>
  </si>
  <si>
    <t>Thiacan Donandra</t>
  </si>
  <si>
    <t>Bronte Butt</t>
  </si>
  <si>
    <t>The Buffalo Soldier</t>
  </si>
  <si>
    <t>Indi Smith</t>
  </si>
  <si>
    <t>Darkest Secret</t>
  </si>
  <si>
    <t>Aerin Scatena</t>
  </si>
  <si>
    <t>Roseridge Sparkie</t>
  </si>
  <si>
    <t>Sammy Scoble</t>
  </si>
  <si>
    <t>Shantara Gold Fortune</t>
  </si>
  <si>
    <t>Loki</t>
  </si>
  <si>
    <t>Charlotte Abbott</t>
  </si>
  <si>
    <t>Marcharllas Trevello</t>
  </si>
  <si>
    <t>Rebecca Green</t>
  </si>
  <si>
    <t>Rowen Pixie</t>
  </si>
  <si>
    <t>Samantha Cook</t>
  </si>
  <si>
    <t>WBL Shinju</t>
  </si>
  <si>
    <t>Georgia O'Meara</t>
  </si>
  <si>
    <t>In the Sky with Diamonds</t>
  </si>
  <si>
    <t>Calbanesco</t>
  </si>
  <si>
    <t>Senor Brown</t>
  </si>
  <si>
    <t>Mia Noakes</t>
  </si>
  <si>
    <t>Harry</t>
  </si>
  <si>
    <t>KRPC</t>
  </si>
  <si>
    <t>Charlotte Fisher</t>
  </si>
  <si>
    <t>Gem Park Royal Belle</t>
  </si>
  <si>
    <t>Monsuier De Lune</t>
  </si>
  <si>
    <t>Albany PC</t>
  </si>
  <si>
    <t>Cooper Lucas</t>
  </si>
  <si>
    <t>Royal Donatello</t>
  </si>
  <si>
    <t>Sadie Cameron</t>
  </si>
  <si>
    <t>Max</t>
  </si>
  <si>
    <t>Aliyah Ruffo</t>
  </si>
  <si>
    <t>Kaylea Park Candyman</t>
  </si>
  <si>
    <t>Amy Williams</t>
  </si>
  <si>
    <t>Gold Front Xena</t>
  </si>
  <si>
    <t>Katanning &amp; Districts PC</t>
  </si>
  <si>
    <t>Georgia Coward</t>
  </si>
  <si>
    <t>Autumn French Rose</t>
  </si>
  <si>
    <t>Esperance</t>
  </si>
  <si>
    <t>Skye Nathan</t>
  </si>
  <si>
    <t>Sanderson Park Kracking Victory</t>
  </si>
  <si>
    <t>Protectable</t>
  </si>
  <si>
    <t>Abbie Cameron</t>
  </si>
  <si>
    <t>Diamond</t>
  </si>
  <si>
    <t>Ella North</t>
  </si>
  <si>
    <t>Lady Marmalade</t>
  </si>
  <si>
    <t>Macey Green</t>
  </si>
  <si>
    <t>Silver Queen</t>
  </si>
  <si>
    <t>Sunset</t>
  </si>
  <si>
    <t>Bubble O Bill</t>
  </si>
  <si>
    <t>Kaylee Fisher</t>
  </si>
  <si>
    <t>Delevingne</t>
  </si>
  <si>
    <t>Bronte Florisson</t>
  </si>
  <si>
    <t>Pogo</t>
  </si>
  <si>
    <t>Abby Gorman</t>
  </si>
  <si>
    <t>Azzari</t>
  </si>
  <si>
    <t>Nicola Lachenicht</t>
  </si>
  <si>
    <t>Ellington Evening</t>
  </si>
  <si>
    <t>Emily Stampalia</t>
  </si>
  <si>
    <t>Woki Warrior</t>
  </si>
  <si>
    <t>Caitlin Godfrey</t>
  </si>
  <si>
    <t>Madero</t>
  </si>
  <si>
    <t>Pippa Black</t>
  </si>
  <si>
    <t>Trapalanda Downs Pegasus</t>
  </si>
  <si>
    <t>Eden vandenberg</t>
  </si>
  <si>
    <t>Ember Jensz</t>
  </si>
  <si>
    <t>Counter Offer</t>
  </si>
  <si>
    <t>Hailey O’Neil</t>
  </si>
  <si>
    <t>Fusion</t>
  </si>
  <si>
    <t>Ruby Brajkovich</t>
  </si>
  <si>
    <t>Sir King Charles</t>
  </si>
  <si>
    <t>Ruby Zuchetti</t>
  </si>
  <si>
    <t>In Her Spirit</t>
  </si>
  <si>
    <t>Montysaurus Rex</t>
  </si>
  <si>
    <t>Alexis Wyllie</t>
  </si>
  <si>
    <t>Winston</t>
  </si>
  <si>
    <t>Chloe Godfrey</t>
  </si>
  <si>
    <t>Ruby Tuesday</t>
  </si>
  <si>
    <t>Ebondale Soprano</t>
  </si>
  <si>
    <t>Violet Heather</t>
  </si>
  <si>
    <t>Redgum Little Miss Giggles</t>
  </si>
  <si>
    <t>Baldivis Equestrian &amp; PC</t>
  </si>
  <si>
    <t>Wallangara Riding &amp; Pony Club</t>
  </si>
  <si>
    <t>South Midland Pony Club</t>
  </si>
  <si>
    <t>Josephine Anning</t>
  </si>
  <si>
    <t>Chloe Land</t>
  </si>
  <si>
    <t>Chased By Bears</t>
  </si>
  <si>
    <t>Brooklyn Pier</t>
  </si>
  <si>
    <t>The Brass Bear</t>
  </si>
  <si>
    <t>Sienna Chester</t>
  </si>
  <si>
    <t>Pink Diamond</t>
  </si>
  <si>
    <t>Molly Ocallaghan</t>
  </si>
  <si>
    <t>Cedar Lakes Alakazoo</t>
  </si>
  <si>
    <t>Starlight</t>
  </si>
  <si>
    <t>Stella McKenzie</t>
  </si>
  <si>
    <t>Sylvania Hush Hush</t>
  </si>
  <si>
    <t>Stevie’S Wonder</t>
  </si>
  <si>
    <t>Sarah MacLean</t>
  </si>
  <si>
    <t>Egmont Faith</t>
  </si>
  <si>
    <t>Kiselle Bruckner</t>
  </si>
  <si>
    <t>Prince</t>
  </si>
  <si>
    <t>Imani Carter</t>
  </si>
  <si>
    <t>Dance Band Nz</t>
  </si>
  <si>
    <t>Alexis Nixon</t>
  </si>
  <si>
    <t>Bluefields Koko</t>
  </si>
  <si>
    <t>Reagan Hill</t>
  </si>
  <si>
    <t>Leedale Irish Sloan</t>
  </si>
  <si>
    <t>Ruby Hill</t>
  </si>
  <si>
    <t>Kendlestone Park Royalty</t>
  </si>
  <si>
    <t>Kellerberrin</t>
  </si>
  <si>
    <t>Philippa Cliff</t>
  </si>
  <si>
    <t>Joshua Brook Jarrah</t>
  </si>
  <si>
    <t>Callie</t>
  </si>
  <si>
    <t>Kathryn McNee</t>
  </si>
  <si>
    <t>Khan</t>
  </si>
  <si>
    <t>Michelle Wilson</t>
  </si>
  <si>
    <t>Md Meine Furst</t>
  </si>
  <si>
    <t>Eshan</t>
  </si>
  <si>
    <t>Carly Petersen</t>
  </si>
  <si>
    <t>Leocardo</t>
  </si>
  <si>
    <t>Abby Green</t>
  </si>
  <si>
    <t>Eleventy</t>
  </si>
  <si>
    <t xml:space="preserve">Moonyoonooka </t>
  </si>
  <si>
    <t>Moony</t>
  </si>
  <si>
    <t>Moonyoonooka Horse &amp; Pony Club</t>
  </si>
  <si>
    <t>Zoe Jones</t>
  </si>
  <si>
    <t>Gallant Heart</t>
  </si>
  <si>
    <t>One Demerit</t>
  </si>
  <si>
    <t>Zoe McDonald</t>
  </si>
  <si>
    <t>Sevenoaks Guardsman</t>
  </si>
  <si>
    <t>Chayla See</t>
  </si>
  <si>
    <t>Jeka Broken Arrow</t>
  </si>
  <si>
    <t>Stevie Coussens-Leeson</t>
  </si>
  <si>
    <t>Ultimate Hullabaloo</t>
  </si>
  <si>
    <t>Carlee Edwards</t>
  </si>
  <si>
    <t>Flip and Rip</t>
  </si>
  <si>
    <t>Apache Belle</t>
  </si>
  <si>
    <t>Tessa Hopgood</t>
  </si>
  <si>
    <t>Woranora Gemini</t>
  </si>
  <si>
    <t>Isabelle Dewar</t>
  </si>
  <si>
    <t>Dusty</t>
  </si>
  <si>
    <t>Tiaja Park Mirabella</t>
  </si>
  <si>
    <t>Aleah Brindal</t>
  </si>
  <si>
    <t>Brandon Park Water Lilly</t>
  </si>
  <si>
    <t>Cassey See</t>
  </si>
  <si>
    <t>Penley Xanthus</t>
  </si>
  <si>
    <t>Happyvale Simon</t>
  </si>
  <si>
    <t>Louisa Spicer</t>
  </si>
  <si>
    <t>Rooster</t>
  </si>
  <si>
    <t>Dble Points</t>
  </si>
  <si>
    <t>Natural Luck</t>
  </si>
  <si>
    <t>Celeste Whittaker</t>
  </si>
  <si>
    <t>Lily Bennett</t>
  </si>
  <si>
    <t>Taminga Chiquira</t>
  </si>
  <si>
    <t>San Valley Horse &amp; Pony Club</t>
  </si>
  <si>
    <t>Dbl Points</t>
  </si>
  <si>
    <t>Dble Point</t>
  </si>
  <si>
    <t>Limehill Kochiece</t>
  </si>
  <si>
    <t>Ryan Frantom</t>
  </si>
  <si>
    <t>Newhope Sparks Fly</t>
  </si>
  <si>
    <t>Gidgegannup Horse &amp; Pony</t>
  </si>
  <si>
    <t>Krystina Bercene</t>
  </si>
  <si>
    <t>My Ophelia</t>
  </si>
  <si>
    <t>Hailey Snyman</t>
  </si>
  <si>
    <t>Gordon Park Smarty Pants</t>
  </si>
  <si>
    <t>Skye Boschetti</t>
  </si>
  <si>
    <t>Judaroo Love Bug</t>
  </si>
  <si>
    <t>Charisma Benjamin</t>
  </si>
  <si>
    <t xml:space="preserve">Zac Attack </t>
  </si>
  <si>
    <t>Ivy Smith</t>
  </si>
  <si>
    <t>Tanilba Little Big Man</t>
  </si>
  <si>
    <t>Sierra Inouye</t>
  </si>
  <si>
    <t xml:space="preserve">Pangari Knight </t>
  </si>
  <si>
    <t>Gidgegannup Horse &amp; Pony Club</t>
  </si>
  <si>
    <t>Elizabeth Jones</t>
  </si>
  <si>
    <t>Taylor Made</t>
  </si>
  <si>
    <t>Makenzie Hrubos</t>
  </si>
  <si>
    <t>Joshua Brook Chase Me Charlie</t>
  </si>
  <si>
    <t>India Brajkovich</t>
  </si>
  <si>
    <t>Windamere Moonshine</t>
  </si>
  <si>
    <t>Isla Mappin</t>
  </si>
  <si>
    <t>Berrymore Dream Cloud</t>
  </si>
  <si>
    <t>Spalding Horse &amp; Pony Club</t>
  </si>
  <si>
    <t xml:space="preserve">Regal Donatello </t>
  </si>
  <si>
    <t>No</t>
  </si>
  <si>
    <t>Eventing PC105  12 to 24 Years</t>
  </si>
  <si>
    <t>Maraahn El Shamae</t>
  </si>
  <si>
    <t>Marsue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</si>
</sst>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&quot;$&quot;* #,##0.00_-;\-&quot;$&quot;* #,##0.00_-;_-&quot;$&quot;* &quot;-&quot;??_-;_-@_-"/>
    <numFmt numFmtId="164" formatCode="[$-409]d\-mmm;@"/>
  </numFmts>
  <fonts count="4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name val="Tahoma"/>
      <family val="2"/>
    </font>
    <font>
      <sz val="11"/>
      <name val="Arial"/>
      <family val="2"/>
    </font>
    <font>
      <sz val="8"/>
      <name val="Arial"/>
      <family val="2"/>
    </font>
    <font>
      <u/>
      <sz val="11"/>
      <color theme="10"/>
      <name val="Arial"/>
      <family val="2"/>
    </font>
    <font>
      <b/>
      <sz val="8"/>
      <name val="Calibri"/>
      <family val="2"/>
      <scheme val="minor"/>
    </font>
    <font>
      <sz val="10"/>
      <name val="Arial"/>
      <family val="2"/>
    </font>
    <font>
      <sz val="12"/>
      <name val="Calibri"/>
      <family val="2"/>
      <scheme val="minor"/>
    </font>
    <font>
      <b/>
      <sz val="10"/>
      <color rgb="FF00B0F0"/>
      <name val="Calibri"/>
      <family val="2"/>
      <scheme val="minor"/>
    </font>
    <font>
      <b/>
      <sz val="10"/>
      <color theme="9" tint="-0.249977111117893"/>
      <name val="Calibri"/>
      <family val="2"/>
      <scheme val="minor"/>
    </font>
    <font>
      <b/>
      <sz val="10"/>
      <color theme="0" tint="-0.14999847407452621"/>
      <name val="Calibri"/>
      <family val="2"/>
      <scheme val="minor"/>
    </font>
    <font>
      <b/>
      <sz val="10"/>
      <color rgb="FFFF66CC"/>
      <name val="Calibri"/>
      <family val="2"/>
      <scheme val="minor"/>
    </font>
    <font>
      <b/>
      <sz val="10"/>
      <color theme="5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sz val="10"/>
      <color theme="9" tint="-0.249977111117893"/>
      <name val="Calibri"/>
      <family val="2"/>
      <scheme val="minor"/>
    </font>
    <font>
      <i/>
      <sz val="11"/>
      <name val="Arial"/>
      <family val="2"/>
    </font>
    <font>
      <sz val="11"/>
      <name val="Calibri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sz val="18"/>
      <name val="Arial"/>
      <family val="2"/>
    </font>
    <font>
      <b/>
      <sz val="18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color rgb="FFFF0000"/>
      <name val="Arial"/>
      <family val="2"/>
    </font>
    <font>
      <sz val="11"/>
      <color rgb="FF000000"/>
      <name val="Verdana"/>
      <family val="2"/>
    </font>
  </fonts>
  <fills count="1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A3E7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66CC"/>
        <bgColor indexed="64"/>
      </patternFill>
    </fill>
    <fill>
      <patternFill patternType="solid">
        <fgColor rgb="FFFFC1EA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rgb="FF000000"/>
      </patternFill>
    </fill>
  </fills>
  <borders count="7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/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theme="1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theme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theme="1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theme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theme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4">
    <xf numFmtId="0" fontId="0" fillId="0" borderId="0"/>
    <xf numFmtId="0" fontId="7" fillId="0" borderId="0"/>
    <xf numFmtId="0" fontId="9" fillId="0" borderId="0"/>
    <xf numFmtId="0" fontId="8" fillId="0" borderId="0"/>
    <xf numFmtId="0" fontId="12" fillId="0" borderId="0"/>
    <xf numFmtId="0" fontId="6" fillId="0" borderId="0"/>
    <xf numFmtId="0" fontId="13" fillId="0" borderId="0"/>
    <xf numFmtId="0" fontId="5" fillId="0" borderId="0"/>
    <xf numFmtId="0" fontId="15" fillId="0" borderId="0" applyNumberFormat="0" applyFill="0" applyBorder="0" applyAlignment="0" applyProtection="0"/>
    <xf numFmtId="0" fontId="4" fillId="0" borderId="0"/>
    <xf numFmtId="9" fontId="13" fillId="0" borderId="0" applyFont="0" applyFill="0" applyBorder="0" applyAlignment="0" applyProtection="0"/>
    <xf numFmtId="0" fontId="4" fillId="0" borderId="0"/>
    <xf numFmtId="44" fontId="17" fillId="0" borderId="0" applyFont="0" applyFill="0" applyBorder="0" applyAlignment="0" applyProtection="0"/>
    <xf numFmtId="0" fontId="3" fillId="0" borderId="0"/>
    <xf numFmtId="0" fontId="3" fillId="0" borderId="0"/>
    <xf numFmtId="44" fontId="13" fillId="0" borderId="0" applyFont="0" applyFill="0" applyBorder="0" applyAlignment="0" applyProtection="0"/>
    <xf numFmtId="0" fontId="7" fillId="0" borderId="0"/>
    <xf numFmtId="0" fontId="2" fillId="0" borderId="0"/>
    <xf numFmtId="0" fontId="2" fillId="0" borderId="0"/>
    <xf numFmtId="0" fontId="15" fillId="0" borderId="0"/>
    <xf numFmtId="0" fontId="2" fillId="0" borderId="0"/>
    <xf numFmtId="9" fontId="13" fillId="0" borderId="0"/>
    <xf numFmtId="0" fontId="2" fillId="0" borderId="0"/>
    <xf numFmtId="44" fontId="7" fillId="0" borderId="0"/>
    <xf numFmtId="0" fontId="2" fillId="0" borderId="0"/>
    <xf numFmtId="0" fontId="2" fillId="0" borderId="0"/>
    <xf numFmtId="44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7" fillId="0" borderId="0"/>
    <xf numFmtId="0" fontId="1" fillId="0" borderId="0"/>
    <xf numFmtId="0" fontId="1" fillId="0" borderId="0"/>
    <xf numFmtId="44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7" fillId="0" borderId="0"/>
    <xf numFmtId="0" fontId="1" fillId="0" borderId="0"/>
    <xf numFmtId="0" fontId="1" fillId="0" borderId="0"/>
    <xf numFmtId="44" fontId="13" fillId="0" borderId="0"/>
  </cellStyleXfs>
  <cellXfs count="947">
    <xf numFmtId="0" fontId="0" fillId="0" borderId="0" xfId="0"/>
    <xf numFmtId="1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1" fontId="11" fillId="0" borderId="0" xfId="0" applyNumberFormat="1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11" fillId="4" borderId="9" xfId="0" applyFont="1" applyFill="1" applyBorder="1" applyAlignment="1">
      <alignment horizontal="left" vertical="center"/>
    </xf>
    <xf numFmtId="0" fontId="11" fillId="4" borderId="12" xfId="0" applyFont="1" applyFill="1" applyBorder="1" applyAlignment="1">
      <alignment horizontal="left" vertical="center"/>
    </xf>
    <xf numFmtId="1" fontId="7" fillId="4" borderId="1" xfId="0" applyNumberFormat="1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left" vertical="center"/>
    </xf>
    <xf numFmtId="0" fontId="11" fillId="4" borderId="18" xfId="0" applyFont="1" applyFill="1" applyBorder="1" applyAlignment="1">
      <alignment horizontal="left" vertical="center"/>
    </xf>
    <xf numFmtId="0" fontId="11" fillId="4" borderId="19" xfId="0" applyFont="1" applyFill="1" applyBorder="1" applyAlignment="1">
      <alignment horizontal="left" vertical="center"/>
    </xf>
    <xf numFmtId="1" fontId="7" fillId="4" borderId="19" xfId="0" applyNumberFormat="1" applyFont="1" applyFill="1" applyBorder="1" applyAlignment="1">
      <alignment horizontal="center" vertical="center"/>
    </xf>
    <xf numFmtId="1" fontId="11" fillId="4" borderId="10" xfId="0" applyNumberFormat="1" applyFont="1" applyFill="1" applyBorder="1" applyAlignment="1">
      <alignment horizontal="center" vertical="center"/>
    </xf>
    <xf numFmtId="1" fontId="11" fillId="4" borderId="20" xfId="0" applyNumberFormat="1" applyFont="1" applyFill="1" applyBorder="1" applyAlignment="1">
      <alignment horizontal="center" vertical="center"/>
    </xf>
    <xf numFmtId="0" fontId="19" fillId="3" borderId="7" xfId="0" applyFont="1" applyFill="1" applyBorder="1" applyAlignment="1">
      <alignment horizontal="center" vertical="center"/>
    </xf>
    <xf numFmtId="1" fontId="7" fillId="5" borderId="27" xfId="0" applyNumberFormat="1" applyFont="1" applyFill="1" applyBorder="1" applyAlignment="1">
      <alignment horizontal="center" vertical="center"/>
    </xf>
    <xf numFmtId="0" fontId="11" fillId="5" borderId="9" xfId="0" applyFont="1" applyFill="1" applyBorder="1" applyAlignment="1">
      <alignment horizontal="left" vertical="center"/>
    </xf>
    <xf numFmtId="1" fontId="7" fillId="5" borderId="1" xfId="0" applyNumberFormat="1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left" vertical="center"/>
    </xf>
    <xf numFmtId="0" fontId="11" fillId="5" borderId="18" xfId="0" applyFont="1" applyFill="1" applyBorder="1" applyAlignment="1">
      <alignment horizontal="left" vertical="center"/>
    </xf>
    <xf numFmtId="0" fontId="11" fillId="5" borderId="19" xfId="0" applyFont="1" applyFill="1" applyBorder="1" applyAlignment="1">
      <alignment horizontal="left" vertical="center"/>
    </xf>
    <xf numFmtId="1" fontId="7" fillId="5" borderId="19" xfId="0" applyNumberFormat="1" applyFont="1" applyFill="1" applyBorder="1" applyAlignment="1">
      <alignment horizontal="center" vertical="center"/>
    </xf>
    <xf numFmtId="0" fontId="10" fillId="6" borderId="0" xfId="0" applyFont="1" applyFill="1" applyAlignment="1">
      <alignment horizontal="center" vertical="center"/>
    </xf>
    <xf numFmtId="1" fontId="10" fillId="6" borderId="0" xfId="0" applyNumberFormat="1" applyFont="1" applyFill="1" applyAlignment="1">
      <alignment horizontal="center" vertical="center"/>
    </xf>
    <xf numFmtId="0" fontId="11" fillId="6" borderId="0" xfId="0" applyFont="1" applyFill="1" applyAlignment="1">
      <alignment horizontal="left" vertical="center"/>
    </xf>
    <xf numFmtId="0" fontId="11" fillId="6" borderId="0" xfId="0" applyFont="1" applyFill="1" applyAlignment="1">
      <alignment horizontal="center" vertical="center"/>
    </xf>
    <xf numFmtId="1" fontId="11" fillId="6" borderId="0" xfId="0" applyNumberFormat="1" applyFont="1" applyFill="1" applyAlignment="1">
      <alignment horizontal="center" vertical="center"/>
    </xf>
    <xf numFmtId="14" fontId="18" fillId="6" borderId="0" xfId="12" applyNumberFormat="1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1" fontId="10" fillId="2" borderId="0" xfId="0" applyNumberFormat="1" applyFont="1" applyFill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14" fontId="18" fillId="2" borderId="0" xfId="12" applyNumberFormat="1" applyFont="1" applyFill="1" applyBorder="1" applyAlignment="1">
      <alignment horizontal="center" vertical="center"/>
    </xf>
    <xf numFmtId="0" fontId="11" fillId="7" borderId="9" xfId="0" applyFont="1" applyFill="1" applyBorder="1" applyAlignment="1">
      <alignment horizontal="left" vertical="center"/>
    </xf>
    <xf numFmtId="1" fontId="7" fillId="7" borderId="1" xfId="0" applyNumberFormat="1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left" vertical="center"/>
    </xf>
    <xf numFmtId="0" fontId="11" fillId="7" borderId="18" xfId="0" applyFont="1" applyFill="1" applyBorder="1" applyAlignment="1">
      <alignment horizontal="left" vertical="center"/>
    </xf>
    <xf numFmtId="0" fontId="11" fillId="7" borderId="19" xfId="0" applyFont="1" applyFill="1" applyBorder="1" applyAlignment="1">
      <alignment horizontal="left" vertical="center"/>
    </xf>
    <xf numFmtId="1" fontId="7" fillId="7" borderId="19" xfId="0" applyNumberFormat="1" applyFont="1" applyFill="1" applyBorder="1" applyAlignment="1">
      <alignment horizontal="center" vertical="center"/>
    </xf>
    <xf numFmtId="0" fontId="21" fillId="2" borderId="7" xfId="0" applyFont="1" applyFill="1" applyBorder="1" applyAlignment="1">
      <alignment horizontal="center" vertical="center"/>
    </xf>
    <xf numFmtId="0" fontId="11" fillId="9" borderId="9" xfId="0" applyFont="1" applyFill="1" applyBorder="1" applyAlignment="1">
      <alignment horizontal="left" vertical="center"/>
    </xf>
    <xf numFmtId="1" fontId="7" fillId="9" borderId="1" xfId="0" applyNumberFormat="1" applyFont="1" applyFill="1" applyBorder="1" applyAlignment="1">
      <alignment horizontal="center" vertical="center"/>
    </xf>
    <xf numFmtId="1" fontId="7" fillId="9" borderId="10" xfId="0" applyNumberFormat="1" applyFont="1" applyFill="1" applyBorder="1" applyAlignment="1">
      <alignment horizontal="center" vertical="center"/>
    </xf>
    <xf numFmtId="0" fontId="11" fillId="9" borderId="1" xfId="0" applyFont="1" applyFill="1" applyBorder="1" applyAlignment="1">
      <alignment horizontal="left" vertical="center"/>
    </xf>
    <xf numFmtId="0" fontId="11" fillId="9" borderId="18" xfId="0" applyFont="1" applyFill="1" applyBorder="1" applyAlignment="1">
      <alignment horizontal="left" vertical="center"/>
    </xf>
    <xf numFmtId="0" fontId="11" fillId="9" borderId="19" xfId="0" applyFont="1" applyFill="1" applyBorder="1" applyAlignment="1">
      <alignment horizontal="left" vertical="center"/>
    </xf>
    <xf numFmtId="1" fontId="7" fillId="9" borderId="19" xfId="0" applyNumberFormat="1" applyFont="1" applyFill="1" applyBorder="1" applyAlignment="1">
      <alignment horizontal="center" vertical="center"/>
    </xf>
    <xf numFmtId="1" fontId="7" fillId="9" borderId="20" xfId="0" applyNumberFormat="1" applyFont="1" applyFill="1" applyBorder="1" applyAlignment="1">
      <alignment horizontal="center" vertical="center"/>
    </xf>
    <xf numFmtId="0" fontId="22" fillId="8" borderId="7" xfId="0" applyFont="1" applyFill="1" applyBorder="1" applyAlignment="1">
      <alignment horizontal="center" vertical="center"/>
    </xf>
    <xf numFmtId="1" fontId="7" fillId="4" borderId="12" xfId="0" applyNumberFormat="1" applyFont="1" applyFill="1" applyBorder="1" applyAlignment="1">
      <alignment horizontal="center" vertical="center"/>
    </xf>
    <xf numFmtId="0" fontId="10" fillId="10" borderId="0" xfId="0" applyFont="1" applyFill="1" applyAlignment="1">
      <alignment horizontal="center" vertical="center"/>
    </xf>
    <xf numFmtId="1" fontId="10" fillId="10" borderId="0" xfId="0" applyNumberFormat="1" applyFont="1" applyFill="1" applyAlignment="1">
      <alignment horizontal="center" vertical="center"/>
    </xf>
    <xf numFmtId="0" fontId="11" fillId="10" borderId="0" xfId="0" applyFont="1" applyFill="1" applyAlignment="1">
      <alignment horizontal="left" vertical="center"/>
    </xf>
    <xf numFmtId="0" fontId="11" fillId="10" borderId="0" xfId="0" applyFont="1" applyFill="1" applyAlignment="1">
      <alignment horizontal="center" vertical="center"/>
    </xf>
    <xf numFmtId="1" fontId="11" fillId="10" borderId="0" xfId="0" applyNumberFormat="1" applyFont="1" applyFill="1" applyAlignment="1">
      <alignment horizontal="center" vertical="center"/>
    </xf>
    <xf numFmtId="14" fontId="18" fillId="10" borderId="0" xfId="12" applyNumberFormat="1" applyFont="1" applyFill="1" applyBorder="1" applyAlignment="1">
      <alignment horizontal="center" vertical="center"/>
    </xf>
    <xf numFmtId="0" fontId="11" fillId="11" borderId="9" xfId="0" applyFont="1" applyFill="1" applyBorder="1" applyAlignment="1">
      <alignment horizontal="left" vertical="center"/>
    </xf>
    <xf numFmtId="0" fontId="11" fillId="11" borderId="12" xfId="0" applyFont="1" applyFill="1" applyBorder="1" applyAlignment="1">
      <alignment horizontal="left" vertical="center"/>
    </xf>
    <xf numFmtId="1" fontId="7" fillId="11" borderId="1" xfId="0" applyNumberFormat="1" applyFont="1" applyFill="1" applyBorder="1" applyAlignment="1">
      <alignment horizontal="center" vertical="center"/>
    </xf>
    <xf numFmtId="0" fontId="11" fillId="11" borderId="1" xfId="0" applyFont="1" applyFill="1" applyBorder="1" applyAlignment="1">
      <alignment horizontal="left" vertical="center"/>
    </xf>
    <xf numFmtId="0" fontId="11" fillId="11" borderId="18" xfId="0" applyFont="1" applyFill="1" applyBorder="1" applyAlignment="1">
      <alignment horizontal="left" vertical="center"/>
    </xf>
    <xf numFmtId="0" fontId="11" fillId="11" borderId="19" xfId="0" applyFont="1" applyFill="1" applyBorder="1" applyAlignment="1">
      <alignment horizontal="left" vertical="center"/>
    </xf>
    <xf numFmtId="1" fontId="7" fillId="11" borderId="19" xfId="0" applyNumberFormat="1" applyFont="1" applyFill="1" applyBorder="1" applyAlignment="1">
      <alignment horizontal="center" vertical="center"/>
    </xf>
    <xf numFmtId="0" fontId="23" fillId="10" borderId="7" xfId="0" applyFont="1" applyFill="1" applyBorder="1" applyAlignment="1">
      <alignment horizontal="center" vertical="center"/>
    </xf>
    <xf numFmtId="49" fontId="18" fillId="2" borderId="25" xfId="12" applyNumberFormat="1" applyFont="1" applyFill="1" applyBorder="1" applyAlignment="1">
      <alignment horizontal="center" vertical="center"/>
    </xf>
    <xf numFmtId="49" fontId="18" fillId="6" borderId="25" xfId="12" applyNumberFormat="1" applyFont="1" applyFill="1" applyBorder="1" applyAlignment="1">
      <alignment horizontal="center" vertical="center"/>
    </xf>
    <xf numFmtId="49" fontId="18" fillId="3" borderId="25" xfId="12" applyNumberFormat="1" applyFont="1" applyFill="1" applyBorder="1" applyAlignment="1">
      <alignment horizontal="center" vertical="center"/>
    </xf>
    <xf numFmtId="1" fontId="7" fillId="5" borderId="12" xfId="0" applyNumberFormat="1" applyFont="1" applyFill="1" applyBorder="1" applyAlignment="1">
      <alignment horizontal="center" vertical="center"/>
    </xf>
    <xf numFmtId="1" fontId="7" fillId="7" borderId="21" xfId="0" applyNumberFormat="1" applyFont="1" applyFill="1" applyBorder="1" applyAlignment="1">
      <alignment horizontal="center" vertical="center"/>
    </xf>
    <xf numFmtId="1" fontId="7" fillId="0" borderId="1" xfId="0" applyNumberFormat="1" applyFont="1" applyBorder="1" applyAlignment="1">
      <alignment horizontal="center" vertical="center"/>
    </xf>
    <xf numFmtId="1" fontId="7" fillId="7" borderId="12" xfId="0" applyNumberFormat="1" applyFont="1" applyFill="1" applyBorder="1" applyAlignment="1">
      <alignment horizontal="center" vertical="center"/>
    </xf>
    <xf numFmtId="1" fontId="11" fillId="5" borderId="8" xfId="0" applyNumberFormat="1" applyFont="1" applyFill="1" applyBorder="1" applyAlignment="1">
      <alignment horizontal="center" vertical="center"/>
    </xf>
    <xf numFmtId="1" fontId="11" fillId="9" borderId="8" xfId="0" applyNumberFormat="1" applyFont="1" applyFill="1" applyBorder="1" applyAlignment="1">
      <alignment horizontal="center" vertical="center"/>
    </xf>
    <xf numFmtId="1" fontId="7" fillId="7" borderId="17" xfId="0" applyNumberFormat="1" applyFont="1" applyFill="1" applyBorder="1" applyAlignment="1">
      <alignment horizontal="center" vertical="center"/>
    </xf>
    <xf numFmtId="1" fontId="10" fillId="4" borderId="1" xfId="0" applyNumberFormat="1" applyFont="1" applyFill="1" applyBorder="1" applyAlignment="1">
      <alignment horizontal="center" vertical="center"/>
    </xf>
    <xf numFmtId="1" fontId="7" fillId="0" borderId="19" xfId="0" applyNumberFormat="1" applyFont="1" applyBorder="1" applyAlignment="1">
      <alignment horizontal="center" vertical="center"/>
    </xf>
    <xf numFmtId="14" fontId="18" fillId="0" borderId="0" xfId="12" applyNumberFormat="1" applyFont="1" applyFill="1" applyBorder="1" applyAlignment="1">
      <alignment horizontal="center" vertical="center"/>
    </xf>
    <xf numFmtId="164" fontId="10" fillId="6" borderId="0" xfId="0" applyNumberFormat="1" applyFont="1" applyFill="1" applyAlignment="1">
      <alignment horizontal="center" vertical="center"/>
    </xf>
    <xf numFmtId="1" fontId="7" fillId="0" borderId="12" xfId="0" applyNumberFormat="1" applyFont="1" applyBorder="1" applyAlignment="1">
      <alignment horizontal="center" vertical="center"/>
    </xf>
    <xf numFmtId="1" fontId="10" fillId="9" borderId="1" xfId="0" applyNumberFormat="1" applyFont="1" applyFill="1" applyBorder="1" applyAlignment="1">
      <alignment horizontal="center" vertical="center"/>
    </xf>
    <xf numFmtId="0" fontId="10" fillId="7" borderId="28" xfId="0" applyFont="1" applyFill="1" applyBorder="1" applyAlignment="1">
      <alignment horizontal="left" vertical="center"/>
    </xf>
    <xf numFmtId="0" fontId="10" fillId="7" borderId="27" xfId="0" applyFont="1" applyFill="1" applyBorder="1" applyAlignment="1">
      <alignment horizontal="left" vertical="center"/>
    </xf>
    <xf numFmtId="0" fontId="10" fillId="5" borderId="28" xfId="0" applyFont="1" applyFill="1" applyBorder="1" applyAlignment="1">
      <alignment horizontal="left" vertical="center"/>
    </xf>
    <xf numFmtId="0" fontId="10" fillId="5" borderId="27" xfId="0" applyFont="1" applyFill="1" applyBorder="1" applyAlignment="1">
      <alignment horizontal="left" vertical="center"/>
    </xf>
    <xf numFmtId="1" fontId="10" fillId="5" borderId="36" xfId="0" applyNumberFormat="1" applyFont="1" applyFill="1" applyBorder="1" applyAlignment="1">
      <alignment horizontal="center" vertical="center"/>
    </xf>
    <xf numFmtId="1" fontId="10" fillId="5" borderId="1" xfId="0" applyNumberFormat="1" applyFont="1" applyFill="1" applyBorder="1" applyAlignment="1">
      <alignment horizontal="center" vertical="center"/>
    </xf>
    <xf numFmtId="1" fontId="10" fillId="4" borderId="10" xfId="0" applyNumberFormat="1" applyFont="1" applyFill="1" applyBorder="1" applyAlignment="1">
      <alignment horizontal="center" vertical="center"/>
    </xf>
    <xf numFmtId="1" fontId="10" fillId="4" borderId="9" xfId="0" applyNumberFormat="1" applyFont="1" applyFill="1" applyBorder="1" applyAlignment="1">
      <alignment horizontal="center" vertical="center"/>
    </xf>
    <xf numFmtId="0" fontId="10" fillId="4" borderId="12" xfId="0" applyFont="1" applyFill="1" applyBorder="1" applyAlignment="1">
      <alignment horizontal="left" vertical="center"/>
    </xf>
    <xf numFmtId="49" fontId="24" fillId="3" borderId="35" xfId="12" applyNumberFormat="1" applyFont="1" applyFill="1" applyBorder="1" applyAlignment="1">
      <alignment horizontal="center" vertical="center"/>
    </xf>
    <xf numFmtId="1" fontId="11" fillId="5" borderId="24" xfId="0" applyNumberFormat="1" applyFont="1" applyFill="1" applyBorder="1" applyAlignment="1">
      <alignment horizontal="center" vertical="center"/>
    </xf>
    <xf numFmtId="1" fontId="10" fillId="11" borderId="1" xfId="0" applyNumberFormat="1" applyFont="1" applyFill="1" applyBorder="1" applyAlignment="1">
      <alignment horizontal="center" vertical="center"/>
    </xf>
    <xf numFmtId="0" fontId="10" fillId="11" borderId="1" xfId="0" applyFont="1" applyFill="1" applyBorder="1" applyAlignment="1">
      <alignment horizontal="left" vertical="center"/>
    </xf>
    <xf numFmtId="1" fontId="11" fillId="9" borderId="24" xfId="0" applyNumberFormat="1" applyFont="1" applyFill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1" fontId="7" fillId="11" borderId="11" xfId="0" applyNumberFormat="1" applyFont="1" applyFill="1" applyBorder="1" applyAlignment="1">
      <alignment horizontal="center" vertical="center"/>
    </xf>
    <xf numFmtId="0" fontId="0" fillId="11" borderId="1" xfId="0" applyFill="1" applyBorder="1"/>
    <xf numFmtId="0" fontId="0" fillId="11" borderId="1" xfId="0" applyFill="1" applyBorder="1" applyAlignment="1">
      <alignment horizontal="center" vertical="center"/>
    </xf>
    <xf numFmtId="0" fontId="0" fillId="11" borderId="8" xfId="0" applyFill="1" applyBorder="1" applyAlignment="1">
      <alignment horizontal="center" vertical="center"/>
    </xf>
    <xf numFmtId="1" fontId="10" fillId="11" borderId="14" xfId="0" applyNumberFormat="1" applyFont="1" applyFill="1" applyBorder="1" applyAlignment="1">
      <alignment horizontal="center" vertical="center"/>
    </xf>
    <xf numFmtId="1" fontId="10" fillId="11" borderId="12" xfId="0" applyNumberFormat="1" applyFont="1" applyFill="1" applyBorder="1" applyAlignment="1">
      <alignment horizontal="center" vertical="center"/>
    </xf>
    <xf numFmtId="1" fontId="10" fillId="11" borderId="15" xfId="0" applyNumberFormat="1" applyFont="1" applyFill="1" applyBorder="1" applyAlignment="1">
      <alignment horizontal="center" vertical="center"/>
    </xf>
    <xf numFmtId="49" fontId="18" fillId="8" borderId="33" xfId="12" applyNumberFormat="1" applyFont="1" applyFill="1" applyBorder="1" applyAlignment="1">
      <alignment horizontal="center" vertical="center"/>
    </xf>
    <xf numFmtId="1" fontId="7" fillId="9" borderId="11" xfId="0" applyNumberFormat="1" applyFont="1" applyFill="1" applyBorder="1" applyAlignment="1">
      <alignment horizontal="center" vertical="center"/>
    </xf>
    <xf numFmtId="1" fontId="10" fillId="9" borderId="9" xfId="0" applyNumberFormat="1" applyFont="1" applyFill="1" applyBorder="1" applyAlignment="1">
      <alignment horizontal="center" vertical="center"/>
    </xf>
    <xf numFmtId="1" fontId="11" fillId="9" borderId="10" xfId="0" applyNumberFormat="1" applyFont="1" applyFill="1" applyBorder="1" applyAlignment="1">
      <alignment horizontal="center" vertical="center"/>
    </xf>
    <xf numFmtId="1" fontId="10" fillId="9" borderId="18" xfId="0" applyNumberFormat="1" applyFont="1" applyFill="1" applyBorder="1" applyAlignment="1">
      <alignment horizontal="center" vertical="center"/>
    </xf>
    <xf numFmtId="1" fontId="10" fillId="9" borderId="19" xfId="0" applyNumberFormat="1" applyFont="1" applyFill="1" applyBorder="1" applyAlignment="1">
      <alignment horizontal="center" vertical="center"/>
    </xf>
    <xf numFmtId="1" fontId="11" fillId="9" borderId="20" xfId="0" applyNumberFormat="1" applyFont="1" applyFill="1" applyBorder="1" applyAlignment="1">
      <alignment horizontal="center" vertical="center"/>
    </xf>
    <xf numFmtId="1" fontId="7" fillId="9" borderId="41" xfId="0" applyNumberFormat="1" applyFont="1" applyFill="1" applyBorder="1" applyAlignment="1">
      <alignment horizontal="center" vertical="center"/>
    </xf>
    <xf numFmtId="0" fontId="0" fillId="5" borderId="44" xfId="0" applyFill="1" applyBorder="1" applyAlignment="1">
      <alignment horizontal="center" vertical="center"/>
    </xf>
    <xf numFmtId="0" fontId="0" fillId="5" borderId="46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21" fillId="2" borderId="16" xfId="0" applyFont="1" applyFill="1" applyBorder="1" applyAlignment="1">
      <alignment horizontal="center" vertical="center"/>
    </xf>
    <xf numFmtId="0" fontId="21" fillId="2" borderId="25" xfId="0" applyFont="1" applyFill="1" applyBorder="1" applyAlignment="1">
      <alignment horizontal="center" vertical="center"/>
    </xf>
    <xf numFmtId="1" fontId="21" fillId="2" borderId="25" xfId="0" applyNumberFormat="1" applyFont="1" applyFill="1" applyBorder="1" applyAlignment="1">
      <alignment horizontal="center" vertical="center"/>
    </xf>
    <xf numFmtId="0" fontId="11" fillId="7" borderId="0" xfId="0" applyFont="1" applyFill="1" applyAlignment="1">
      <alignment horizontal="left" vertical="center"/>
    </xf>
    <xf numFmtId="1" fontId="11" fillId="7" borderId="0" xfId="0" applyNumberFormat="1" applyFont="1" applyFill="1" applyAlignment="1">
      <alignment horizontal="center" vertical="center"/>
    </xf>
    <xf numFmtId="1" fontId="10" fillId="7" borderId="0" xfId="0" applyNumberFormat="1" applyFont="1" applyFill="1" applyAlignment="1">
      <alignment horizontal="center" vertical="center"/>
    </xf>
    <xf numFmtId="14" fontId="18" fillId="7" borderId="0" xfId="12" applyNumberFormat="1" applyFont="1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" fontId="7" fillId="5" borderId="11" xfId="0" applyNumberFormat="1" applyFont="1" applyFill="1" applyBorder="1" applyAlignment="1">
      <alignment horizontal="center" vertical="center"/>
    </xf>
    <xf numFmtId="0" fontId="26" fillId="6" borderId="7" xfId="0" applyFont="1" applyFill="1" applyBorder="1" applyAlignment="1">
      <alignment horizontal="center" vertical="center"/>
    </xf>
    <xf numFmtId="1" fontId="11" fillId="5" borderId="9" xfId="0" applyNumberFormat="1" applyFont="1" applyFill="1" applyBorder="1" applyAlignment="1">
      <alignment horizontal="center" vertical="center"/>
    </xf>
    <xf numFmtId="1" fontId="11" fillId="5" borderId="1" xfId="0" applyNumberFormat="1" applyFont="1" applyFill="1" applyBorder="1" applyAlignment="1">
      <alignment horizontal="center" vertical="center"/>
    </xf>
    <xf numFmtId="1" fontId="11" fillId="5" borderId="10" xfId="0" applyNumberFormat="1" applyFont="1" applyFill="1" applyBorder="1" applyAlignment="1">
      <alignment horizontal="center" vertical="center"/>
    </xf>
    <xf numFmtId="1" fontId="11" fillId="5" borderId="20" xfId="0" applyNumberFormat="1" applyFont="1" applyFill="1" applyBorder="1" applyAlignment="1">
      <alignment horizontal="center" vertical="center"/>
    </xf>
    <xf numFmtId="1" fontId="11" fillId="5" borderId="25" xfId="0" applyNumberFormat="1" applyFont="1" applyFill="1" applyBorder="1" applyAlignment="1">
      <alignment horizontal="center" vertical="center"/>
    </xf>
    <xf numFmtId="1" fontId="11" fillId="5" borderId="45" xfId="0" applyNumberFormat="1" applyFont="1" applyFill="1" applyBorder="1" applyAlignment="1">
      <alignment horizontal="center" vertical="center"/>
    </xf>
    <xf numFmtId="1" fontId="7" fillId="5" borderId="41" xfId="0" applyNumberFormat="1" applyFont="1" applyFill="1" applyBorder="1" applyAlignment="1">
      <alignment horizontal="center" vertical="center"/>
    </xf>
    <xf numFmtId="1" fontId="10" fillId="4" borderId="18" xfId="0" applyNumberFormat="1" applyFont="1" applyFill="1" applyBorder="1" applyAlignment="1">
      <alignment horizontal="center" vertical="center"/>
    </xf>
    <xf numFmtId="1" fontId="10" fillId="4" borderId="19" xfId="0" applyNumberFormat="1" applyFont="1" applyFill="1" applyBorder="1" applyAlignment="1">
      <alignment horizontal="center" vertical="center"/>
    </xf>
    <xf numFmtId="0" fontId="19" fillId="3" borderId="25" xfId="0" applyFont="1" applyFill="1" applyBorder="1" applyAlignment="1">
      <alignment horizontal="center" vertical="center"/>
    </xf>
    <xf numFmtId="0" fontId="19" fillId="3" borderId="16" xfId="0" applyFont="1" applyFill="1" applyBorder="1" applyAlignment="1">
      <alignment horizontal="center" vertical="center"/>
    </xf>
    <xf numFmtId="1" fontId="10" fillId="4" borderId="12" xfId="0" applyNumberFormat="1" applyFont="1" applyFill="1" applyBorder="1" applyAlignment="1">
      <alignment horizontal="center" vertical="center"/>
    </xf>
    <xf numFmtId="1" fontId="19" fillId="3" borderId="25" xfId="0" applyNumberFormat="1" applyFont="1" applyFill="1" applyBorder="1" applyAlignment="1">
      <alignment horizontal="center" vertical="center"/>
    </xf>
    <xf numFmtId="0" fontId="0" fillId="4" borderId="1" xfId="0" applyFill="1" applyBorder="1"/>
    <xf numFmtId="0" fontId="0" fillId="4" borderId="1" xfId="0" applyFill="1" applyBorder="1" applyAlignment="1">
      <alignment horizontal="center" vertical="center"/>
    </xf>
    <xf numFmtId="1" fontId="7" fillId="4" borderId="43" xfId="0" applyNumberFormat="1" applyFont="1" applyFill="1" applyBorder="1" applyAlignment="1">
      <alignment horizontal="center" vertical="center"/>
    </xf>
    <xf numFmtId="1" fontId="7" fillId="4" borderId="11" xfId="0" applyNumberFormat="1" applyFont="1" applyFill="1" applyBorder="1" applyAlignment="1">
      <alignment horizontal="center" vertical="center"/>
    </xf>
    <xf numFmtId="49" fontId="24" fillId="3" borderId="7" xfId="12" applyNumberFormat="1" applyFont="1" applyFill="1" applyBorder="1" applyAlignment="1">
      <alignment horizontal="center" vertical="center"/>
    </xf>
    <xf numFmtId="1" fontId="11" fillId="4" borderId="45" xfId="0" applyNumberFormat="1" applyFont="1" applyFill="1" applyBorder="1" applyAlignment="1">
      <alignment horizontal="center" vertical="center"/>
    </xf>
    <xf numFmtId="1" fontId="10" fillId="4" borderId="25" xfId="0" applyNumberFormat="1" applyFont="1" applyFill="1" applyBorder="1" applyAlignment="1">
      <alignment horizontal="center" vertical="center"/>
    </xf>
    <xf numFmtId="1" fontId="11" fillId="4" borderId="26" xfId="0" applyNumberFormat="1" applyFont="1" applyFill="1" applyBorder="1" applyAlignment="1">
      <alignment horizontal="center" vertical="center"/>
    </xf>
    <xf numFmtId="1" fontId="10" fillId="4" borderId="48" xfId="0" applyNumberFormat="1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9" fontId="0" fillId="11" borderId="1" xfId="0" applyNumberFormat="1" applyFill="1" applyBorder="1" applyAlignment="1">
      <alignment vertical="center"/>
    </xf>
    <xf numFmtId="0" fontId="0" fillId="11" borderId="11" xfId="0" applyFill="1" applyBorder="1" applyAlignment="1">
      <alignment horizontal="center" vertical="center"/>
    </xf>
    <xf numFmtId="0" fontId="0" fillId="9" borderId="1" xfId="0" applyFill="1" applyBorder="1" applyAlignment="1">
      <alignment vertical="center"/>
    </xf>
    <xf numFmtId="0" fontId="0" fillId="9" borderId="9" xfId="0" applyFill="1" applyBorder="1" applyAlignment="1">
      <alignment vertical="center"/>
    </xf>
    <xf numFmtId="49" fontId="0" fillId="9" borderId="1" xfId="0" applyNumberFormat="1" applyFill="1" applyBorder="1" applyAlignment="1">
      <alignment vertical="center"/>
    </xf>
    <xf numFmtId="0" fontId="0" fillId="9" borderId="1" xfId="0" applyFill="1" applyBorder="1" applyAlignment="1">
      <alignment horizontal="center" vertical="center"/>
    </xf>
    <xf numFmtId="1" fontId="10" fillId="0" borderId="1" xfId="0" applyNumberFormat="1" applyFont="1" applyBorder="1" applyAlignment="1">
      <alignment horizontal="center" vertical="center"/>
    </xf>
    <xf numFmtId="1" fontId="7" fillId="7" borderId="11" xfId="0" applyNumberFormat="1" applyFont="1" applyFill="1" applyBorder="1" applyAlignment="1">
      <alignment horizontal="center" vertical="center"/>
    </xf>
    <xf numFmtId="1" fontId="7" fillId="7" borderId="41" xfId="0" applyNumberFormat="1" applyFont="1" applyFill="1" applyBorder="1" applyAlignment="1">
      <alignment horizontal="center" vertical="center"/>
    </xf>
    <xf numFmtId="1" fontId="11" fillId="7" borderId="20" xfId="0" applyNumberFormat="1" applyFont="1" applyFill="1" applyBorder="1" applyAlignment="1">
      <alignment horizontal="center" vertical="center"/>
    </xf>
    <xf numFmtId="1" fontId="7" fillId="7" borderId="39" xfId="0" applyNumberFormat="1" applyFont="1" applyFill="1" applyBorder="1" applyAlignment="1">
      <alignment horizontal="center" vertical="center"/>
    </xf>
    <xf numFmtId="1" fontId="11" fillId="7" borderId="10" xfId="0" applyNumberFormat="1" applyFont="1" applyFill="1" applyBorder="1" applyAlignment="1">
      <alignment horizontal="center" vertical="center"/>
    </xf>
    <xf numFmtId="0" fontId="0" fillId="5" borderId="39" xfId="0" applyFill="1" applyBorder="1" applyAlignment="1">
      <alignment horizontal="center" vertical="center"/>
    </xf>
    <xf numFmtId="0" fontId="0" fillId="5" borderId="11" xfId="0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0" fontId="0" fillId="11" borderId="8" xfId="0" applyFill="1" applyBorder="1" applyAlignment="1">
      <alignment vertical="center"/>
    </xf>
    <xf numFmtId="16" fontId="18" fillId="10" borderId="17" xfId="12" applyNumberFormat="1" applyFont="1" applyFill="1" applyBorder="1" applyAlignment="1">
      <alignment horizontal="center" vertical="center"/>
    </xf>
    <xf numFmtId="164" fontId="10" fillId="10" borderId="17" xfId="0" applyNumberFormat="1" applyFont="1" applyFill="1" applyBorder="1" applyAlignment="1">
      <alignment horizontal="center" vertical="center"/>
    </xf>
    <xf numFmtId="16" fontId="18" fillId="8" borderId="17" xfId="12" applyNumberFormat="1" applyFont="1" applyFill="1" applyBorder="1" applyAlignment="1">
      <alignment horizontal="center" vertical="center"/>
    </xf>
    <xf numFmtId="164" fontId="10" fillId="8" borderId="21" xfId="0" applyNumberFormat="1" applyFont="1" applyFill="1" applyBorder="1" applyAlignment="1">
      <alignment horizontal="center" vertical="center"/>
    </xf>
    <xf numFmtId="164" fontId="10" fillId="8" borderId="17" xfId="0" applyNumberFormat="1" applyFont="1" applyFill="1" applyBorder="1" applyAlignment="1">
      <alignment horizontal="center" vertical="center"/>
    </xf>
    <xf numFmtId="16" fontId="18" fillId="2" borderId="17" xfId="12" applyNumberFormat="1" applyFont="1" applyFill="1" applyBorder="1" applyAlignment="1">
      <alignment horizontal="center" vertical="center"/>
    </xf>
    <xf numFmtId="164" fontId="10" fillId="2" borderId="21" xfId="0" applyNumberFormat="1" applyFont="1" applyFill="1" applyBorder="1" applyAlignment="1">
      <alignment horizontal="center" vertical="center"/>
    </xf>
    <xf numFmtId="164" fontId="10" fillId="2" borderId="17" xfId="0" applyNumberFormat="1" applyFont="1" applyFill="1" applyBorder="1" applyAlignment="1">
      <alignment horizontal="center" vertical="center"/>
    </xf>
    <xf numFmtId="16" fontId="18" fillId="6" borderId="17" xfId="12" applyNumberFormat="1" applyFont="1" applyFill="1" applyBorder="1" applyAlignment="1">
      <alignment horizontal="center" vertical="center"/>
    </xf>
    <xf numFmtId="164" fontId="11" fillId="6" borderId="21" xfId="0" applyNumberFormat="1" applyFont="1" applyFill="1" applyBorder="1" applyAlignment="1">
      <alignment horizontal="center" vertical="center"/>
    </xf>
    <xf numFmtId="164" fontId="11" fillId="6" borderId="17" xfId="0" applyNumberFormat="1" applyFont="1" applyFill="1" applyBorder="1" applyAlignment="1">
      <alignment horizontal="center" vertical="center"/>
    </xf>
    <xf numFmtId="164" fontId="10" fillId="6" borderId="21" xfId="0" applyNumberFormat="1" applyFont="1" applyFill="1" applyBorder="1" applyAlignment="1">
      <alignment horizontal="center" vertical="center"/>
    </xf>
    <xf numFmtId="164" fontId="10" fillId="6" borderId="17" xfId="0" applyNumberFormat="1" applyFont="1" applyFill="1" applyBorder="1" applyAlignment="1">
      <alignment horizontal="center" vertical="center"/>
    </xf>
    <xf numFmtId="16" fontId="18" fillId="3" borderId="17" xfId="12" applyNumberFormat="1" applyFont="1" applyFill="1" applyBorder="1" applyAlignment="1">
      <alignment horizontal="center" vertical="center"/>
    </xf>
    <xf numFmtId="164" fontId="10" fillId="3" borderId="21" xfId="0" applyNumberFormat="1" applyFont="1" applyFill="1" applyBorder="1" applyAlignment="1">
      <alignment horizontal="center" vertical="center"/>
    </xf>
    <xf numFmtId="164" fontId="10" fillId="3" borderId="17" xfId="0" applyNumberFormat="1" applyFont="1" applyFill="1" applyBorder="1" applyAlignment="1">
      <alignment horizontal="center" vertical="center"/>
    </xf>
    <xf numFmtId="0" fontId="0" fillId="11" borderId="39" xfId="0" applyFill="1" applyBorder="1" applyAlignment="1">
      <alignment horizontal="center" vertical="center"/>
    </xf>
    <xf numFmtId="1" fontId="7" fillId="11" borderId="39" xfId="0" applyNumberFormat="1" applyFont="1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1" fontId="11" fillId="4" borderId="8" xfId="0" applyNumberFormat="1" applyFont="1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1" fontId="7" fillId="4" borderId="41" xfId="0" applyNumberFormat="1" applyFont="1" applyFill="1" applyBorder="1" applyAlignment="1">
      <alignment horizontal="center" vertical="center"/>
    </xf>
    <xf numFmtId="0" fontId="0" fillId="4" borderId="39" xfId="0" applyFill="1" applyBorder="1" applyAlignment="1">
      <alignment horizontal="center" vertical="center"/>
    </xf>
    <xf numFmtId="1" fontId="7" fillId="4" borderId="32" xfId="0" applyNumberFormat="1" applyFont="1" applyFill="1" applyBorder="1" applyAlignment="1">
      <alignment horizontal="center" vertical="center"/>
    </xf>
    <xf numFmtId="1" fontId="10" fillId="4" borderId="14" xfId="0" applyNumberFormat="1" applyFont="1" applyFill="1" applyBorder="1" applyAlignment="1">
      <alignment horizontal="center" vertical="center"/>
    </xf>
    <xf numFmtId="1" fontId="10" fillId="4" borderId="16" xfId="0" applyNumberFormat="1" applyFont="1" applyFill="1" applyBorder="1" applyAlignment="1">
      <alignment horizontal="center" vertical="center"/>
    </xf>
    <xf numFmtId="1" fontId="11" fillId="4" borderId="39" xfId="0" applyNumberFormat="1" applyFont="1" applyFill="1" applyBorder="1" applyAlignment="1">
      <alignment horizontal="center" vertical="center"/>
    </xf>
    <xf numFmtId="1" fontId="11" fillId="4" borderId="51" xfId="0" applyNumberFormat="1" applyFont="1" applyFill="1" applyBorder="1" applyAlignment="1">
      <alignment horizontal="center" vertical="center"/>
    </xf>
    <xf numFmtId="0" fontId="0" fillId="4" borderId="32" xfId="0" applyFill="1" applyBorder="1" applyAlignment="1">
      <alignment horizontal="center" vertical="center"/>
    </xf>
    <xf numFmtId="1" fontId="7" fillId="4" borderId="39" xfId="0" applyNumberFormat="1" applyFont="1" applyFill="1" applyBorder="1" applyAlignment="1">
      <alignment horizontal="center" vertical="center"/>
    </xf>
    <xf numFmtId="1" fontId="11" fillId="4" borderId="32" xfId="0" applyNumberFormat="1" applyFont="1" applyFill="1" applyBorder="1" applyAlignment="1">
      <alignment horizontal="center" vertical="center"/>
    </xf>
    <xf numFmtId="0" fontId="7" fillId="4" borderId="39" xfId="0" applyFont="1" applyFill="1" applyBorder="1" applyAlignment="1">
      <alignment horizontal="center" vertical="center"/>
    </xf>
    <xf numFmtId="0" fontId="19" fillId="3" borderId="54" xfId="0" applyFont="1" applyFill="1" applyBorder="1" applyAlignment="1">
      <alignment horizontal="center" vertical="center"/>
    </xf>
    <xf numFmtId="1" fontId="7" fillId="5" borderId="43" xfId="0" applyNumberFormat="1" applyFont="1" applyFill="1" applyBorder="1" applyAlignment="1">
      <alignment horizontal="center" vertical="center"/>
    </xf>
    <xf numFmtId="16" fontId="18" fillId="6" borderId="33" xfId="12" applyNumberFormat="1" applyFont="1" applyFill="1" applyBorder="1" applyAlignment="1">
      <alignment horizontal="center" vertical="center"/>
    </xf>
    <xf numFmtId="164" fontId="10" fillId="6" borderId="34" xfId="0" applyNumberFormat="1" applyFont="1" applyFill="1" applyBorder="1" applyAlignment="1">
      <alignment horizontal="center" vertical="center"/>
    </xf>
    <xf numFmtId="164" fontId="10" fillId="6" borderId="33" xfId="0" applyNumberFormat="1" applyFont="1" applyFill="1" applyBorder="1" applyAlignment="1">
      <alignment horizontal="center" vertical="center"/>
    </xf>
    <xf numFmtId="0" fontId="10" fillId="6" borderId="29" xfId="0" applyFont="1" applyFill="1" applyBorder="1" applyAlignment="1">
      <alignment horizontal="center" vertical="center"/>
    </xf>
    <xf numFmtId="0" fontId="10" fillId="6" borderId="30" xfId="0" applyFont="1" applyFill="1" applyBorder="1" applyAlignment="1">
      <alignment horizontal="center" vertical="center"/>
    </xf>
    <xf numFmtId="0" fontId="10" fillId="6" borderId="21" xfId="0" applyFont="1" applyFill="1" applyBorder="1" applyAlignment="1">
      <alignment horizontal="center" vertical="center"/>
    </xf>
    <xf numFmtId="0" fontId="10" fillId="6" borderId="17" xfId="0" applyFont="1" applyFill="1" applyBorder="1" applyAlignment="1">
      <alignment horizontal="center" vertical="center"/>
    </xf>
    <xf numFmtId="0" fontId="10" fillId="6" borderId="37" xfId="0" applyFont="1" applyFill="1" applyBorder="1" applyAlignment="1">
      <alignment horizontal="center" vertical="center"/>
    </xf>
    <xf numFmtId="0" fontId="10" fillId="6" borderId="42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0" fillId="4" borderId="12" xfId="0" applyFill="1" applyBorder="1"/>
    <xf numFmtId="0" fontId="11" fillId="0" borderId="1" xfId="0" applyFont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1" fontId="11" fillId="4" borderId="1" xfId="0" applyNumberFormat="1" applyFont="1" applyFill="1" applyBorder="1" applyAlignment="1">
      <alignment horizontal="center" vertical="center"/>
    </xf>
    <xf numFmtId="0" fontId="0" fillId="4" borderId="43" xfId="0" applyFill="1" applyBorder="1" applyAlignment="1">
      <alignment horizontal="center" vertical="center"/>
    </xf>
    <xf numFmtId="1" fontId="10" fillId="4" borderId="11" xfId="0" applyNumberFormat="1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/>
    </xf>
    <xf numFmtId="0" fontId="11" fillId="5" borderId="1" xfId="0" applyFont="1" applyFill="1" applyBorder="1" applyAlignment="1">
      <alignment horizontal="center" vertical="center"/>
    </xf>
    <xf numFmtId="0" fontId="10" fillId="11" borderId="28" xfId="0" applyFont="1" applyFill="1" applyBorder="1" applyAlignment="1">
      <alignment horizontal="left" vertical="center"/>
    </xf>
    <xf numFmtId="0" fontId="27" fillId="2" borderId="1" xfId="0" applyFont="1" applyFill="1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1" fontId="7" fillId="7" borderId="55" xfId="0" applyNumberFormat="1" applyFont="1" applyFill="1" applyBorder="1" applyAlignment="1">
      <alignment horizontal="center" vertical="center"/>
    </xf>
    <xf numFmtId="1" fontId="11" fillId="7" borderId="1" xfId="0" applyNumberFormat="1" applyFont="1" applyFill="1" applyBorder="1" applyAlignment="1">
      <alignment horizontal="center" vertical="center"/>
    </xf>
    <xf numFmtId="1" fontId="7" fillId="7" borderId="8" xfId="0" applyNumberFormat="1" applyFont="1" applyFill="1" applyBorder="1" applyAlignment="1">
      <alignment horizontal="center" vertical="center"/>
    </xf>
    <xf numFmtId="0" fontId="0" fillId="5" borderId="8" xfId="0" applyFill="1" applyBorder="1" applyAlignment="1">
      <alignment horizontal="center" vertical="center"/>
    </xf>
    <xf numFmtId="0" fontId="11" fillId="5" borderId="11" xfId="0" applyFont="1" applyFill="1" applyBorder="1" applyAlignment="1">
      <alignment horizontal="center" vertical="center"/>
    </xf>
    <xf numFmtId="0" fontId="28" fillId="5" borderId="1" xfId="0" applyFont="1" applyFill="1" applyBorder="1" applyAlignment="1">
      <alignment horizontal="center" wrapText="1"/>
    </xf>
    <xf numFmtId="0" fontId="28" fillId="11" borderId="1" xfId="0" applyFont="1" applyFill="1" applyBorder="1" applyAlignment="1">
      <alignment wrapText="1"/>
    </xf>
    <xf numFmtId="1" fontId="7" fillId="11" borderId="8" xfId="0" applyNumberFormat="1" applyFont="1" applyFill="1" applyBorder="1" applyAlignment="1">
      <alignment horizontal="center" vertical="center"/>
    </xf>
    <xf numFmtId="0" fontId="0" fillId="5" borderId="8" xfId="0" applyFill="1" applyBorder="1" applyAlignment="1">
      <alignment vertical="center"/>
    </xf>
    <xf numFmtId="1" fontId="7" fillId="5" borderId="8" xfId="0" applyNumberFormat="1" applyFont="1" applyFill="1" applyBorder="1" applyAlignment="1">
      <alignment horizontal="center" vertical="center"/>
    </xf>
    <xf numFmtId="0" fontId="0" fillId="4" borderId="39" xfId="0" applyFill="1" applyBorder="1" applyAlignment="1">
      <alignment horizontal="center"/>
    </xf>
    <xf numFmtId="1" fontId="7" fillId="4" borderId="8" xfId="0" applyNumberFormat="1" applyFont="1" applyFill="1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11" fillId="4" borderId="12" xfId="0" applyFont="1" applyFill="1" applyBorder="1" applyAlignment="1">
      <alignment horizontal="center" vertical="center"/>
    </xf>
    <xf numFmtId="0" fontId="27" fillId="4" borderId="12" xfId="0" applyFont="1" applyFill="1" applyBorder="1" applyAlignment="1">
      <alignment horizontal="center" vertical="center"/>
    </xf>
    <xf numFmtId="0" fontId="11" fillId="4" borderId="39" xfId="0" applyFont="1" applyFill="1" applyBorder="1" applyAlignment="1">
      <alignment horizontal="center" vertical="center"/>
    </xf>
    <xf numFmtId="0" fontId="11" fillId="4" borderId="8" xfId="0" applyFont="1" applyFill="1" applyBorder="1" applyAlignment="1">
      <alignment horizontal="center" vertical="center"/>
    </xf>
    <xf numFmtId="0" fontId="11" fillId="4" borderId="11" xfId="0" applyFont="1" applyFill="1" applyBorder="1" applyAlignment="1">
      <alignment horizontal="center" vertical="center"/>
    </xf>
    <xf numFmtId="0" fontId="11" fillId="4" borderId="43" xfId="0" applyFont="1" applyFill="1" applyBorder="1" applyAlignment="1">
      <alignment horizontal="center" vertical="center"/>
    </xf>
    <xf numFmtId="0" fontId="11" fillId="6" borderId="6" xfId="0" applyFont="1" applyFill="1" applyBorder="1" applyAlignment="1">
      <alignment horizontal="center" vertical="center"/>
    </xf>
    <xf numFmtId="0" fontId="10" fillId="6" borderId="6" xfId="0" applyFont="1" applyFill="1" applyBorder="1" applyAlignment="1">
      <alignment horizontal="center" vertical="center"/>
    </xf>
    <xf numFmtId="0" fontId="10" fillId="6" borderId="4" xfId="0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1" fontId="10" fillId="10" borderId="3" xfId="0" applyNumberFormat="1" applyFont="1" applyFill="1" applyBorder="1" applyAlignment="1">
      <alignment horizontal="center" vertical="center"/>
    </xf>
    <xf numFmtId="1" fontId="10" fillId="3" borderId="6" xfId="0" applyNumberFormat="1" applyFont="1" applyFill="1" applyBorder="1" applyAlignment="1">
      <alignment horizontal="center" vertical="center"/>
    </xf>
    <xf numFmtId="0" fontId="11" fillId="3" borderId="59" xfId="0" applyFont="1" applyFill="1" applyBorder="1" applyAlignment="1">
      <alignment horizontal="left" vertical="center"/>
    </xf>
    <xf numFmtId="0" fontId="11" fillId="3" borderId="59" xfId="0" applyFont="1" applyFill="1" applyBorder="1" applyAlignment="1">
      <alignment horizontal="center" vertical="center"/>
    </xf>
    <xf numFmtId="1" fontId="11" fillId="3" borderId="59" xfId="0" applyNumberFormat="1" applyFont="1" applyFill="1" applyBorder="1" applyAlignment="1">
      <alignment horizontal="center" vertical="center"/>
    </xf>
    <xf numFmtId="14" fontId="18" fillId="3" borderId="59" xfId="12" applyNumberFormat="1" applyFont="1" applyFill="1" applyBorder="1" applyAlignment="1">
      <alignment horizontal="center" vertical="center"/>
    </xf>
    <xf numFmtId="0" fontId="11" fillId="3" borderId="7" xfId="0" applyFont="1" applyFill="1" applyBorder="1" applyAlignment="1">
      <alignment horizontal="center" vertical="center"/>
    </xf>
    <xf numFmtId="1" fontId="10" fillId="3" borderId="59" xfId="0" applyNumberFormat="1" applyFont="1" applyFill="1" applyBorder="1" applyAlignment="1">
      <alignment horizontal="center" vertical="center"/>
    </xf>
    <xf numFmtId="0" fontId="10" fillId="4" borderId="14" xfId="0" applyFont="1" applyFill="1" applyBorder="1" applyAlignment="1">
      <alignment horizontal="left" vertical="center"/>
    </xf>
    <xf numFmtId="0" fontId="19" fillId="3" borderId="45" xfId="0" applyFont="1" applyFill="1" applyBorder="1" applyAlignment="1">
      <alignment horizontal="center" vertical="center"/>
    </xf>
    <xf numFmtId="1" fontId="19" fillId="3" borderId="59" xfId="0" applyNumberFormat="1" applyFont="1" applyFill="1" applyBorder="1" applyAlignment="1">
      <alignment horizontal="center" vertical="center"/>
    </xf>
    <xf numFmtId="49" fontId="18" fillId="3" borderId="59" xfId="12" applyNumberFormat="1" applyFont="1" applyFill="1" applyBorder="1" applyAlignment="1">
      <alignment horizontal="center" vertical="center"/>
    </xf>
    <xf numFmtId="49" fontId="18" fillId="3" borderId="35" xfId="12" applyNumberFormat="1" applyFont="1" applyFill="1" applyBorder="1" applyAlignment="1">
      <alignment horizontal="center" vertical="center"/>
    </xf>
    <xf numFmtId="49" fontId="18" fillId="6" borderId="35" xfId="12" applyNumberFormat="1" applyFont="1" applyFill="1" applyBorder="1" applyAlignment="1">
      <alignment horizontal="center" vertical="center"/>
    </xf>
    <xf numFmtId="1" fontId="10" fillId="6" borderId="17" xfId="0" applyNumberFormat="1" applyFont="1" applyFill="1" applyBorder="1" applyAlignment="1">
      <alignment horizontal="center" vertical="center"/>
    </xf>
    <xf numFmtId="1" fontId="10" fillId="6" borderId="42" xfId="0" applyNumberFormat="1" applyFont="1" applyFill="1" applyBorder="1" applyAlignment="1">
      <alignment horizontal="center" vertical="center"/>
    </xf>
    <xf numFmtId="1" fontId="10" fillId="6" borderId="21" xfId="0" applyNumberFormat="1" applyFont="1" applyFill="1" applyBorder="1" applyAlignment="1">
      <alignment horizontal="center" vertical="center"/>
    </xf>
    <xf numFmtId="0" fontId="10" fillId="6" borderId="22" xfId="0" applyFont="1" applyFill="1" applyBorder="1" applyAlignment="1">
      <alignment horizontal="center" vertical="center"/>
    </xf>
    <xf numFmtId="0" fontId="10" fillId="6" borderId="23" xfId="0" applyFont="1" applyFill="1" applyBorder="1" applyAlignment="1">
      <alignment horizontal="center" vertical="center"/>
    </xf>
    <xf numFmtId="1" fontId="10" fillId="6" borderId="37" xfId="0" applyNumberFormat="1" applyFont="1" applyFill="1" applyBorder="1" applyAlignment="1">
      <alignment horizontal="center" vertical="center"/>
    </xf>
    <xf numFmtId="1" fontId="10" fillId="6" borderId="6" xfId="0" applyNumberFormat="1" applyFont="1" applyFill="1" applyBorder="1" applyAlignment="1">
      <alignment horizontal="center" vertical="center"/>
    </xf>
    <xf numFmtId="14" fontId="18" fillId="6" borderId="59" xfId="12" applyNumberFormat="1" applyFont="1" applyFill="1" applyBorder="1" applyAlignment="1">
      <alignment horizontal="center" vertical="center"/>
    </xf>
    <xf numFmtId="0" fontId="11" fillId="6" borderId="7" xfId="0" applyFont="1" applyFill="1" applyBorder="1" applyAlignment="1">
      <alignment horizontal="center" vertical="center"/>
    </xf>
    <xf numFmtId="0" fontId="20" fillId="6" borderId="16" xfId="0" applyFont="1" applyFill="1" applyBorder="1" applyAlignment="1">
      <alignment horizontal="center" vertical="center"/>
    </xf>
    <xf numFmtId="0" fontId="20" fillId="6" borderId="25" xfId="0" applyFont="1" applyFill="1" applyBorder="1" applyAlignment="1">
      <alignment horizontal="center" vertical="center"/>
    </xf>
    <xf numFmtId="1" fontId="20" fillId="6" borderId="45" xfId="0" applyNumberFormat="1" applyFont="1" applyFill="1" applyBorder="1" applyAlignment="1">
      <alignment horizontal="center" vertical="center"/>
    </xf>
    <xf numFmtId="1" fontId="20" fillId="6" borderId="25" xfId="0" applyNumberFormat="1" applyFont="1" applyFill="1" applyBorder="1" applyAlignment="1">
      <alignment horizontal="center" vertical="center"/>
    </xf>
    <xf numFmtId="0" fontId="20" fillId="6" borderId="26" xfId="0" applyFont="1" applyFill="1" applyBorder="1" applyAlignment="1">
      <alignment horizontal="center" vertical="center"/>
    </xf>
    <xf numFmtId="1" fontId="10" fillId="5" borderId="28" xfId="0" applyNumberFormat="1" applyFont="1" applyFill="1" applyBorder="1" applyAlignment="1">
      <alignment horizontal="center" vertical="center"/>
    </xf>
    <xf numFmtId="1" fontId="10" fillId="5" borderId="27" xfId="0" applyNumberFormat="1" applyFont="1" applyFill="1" applyBorder="1" applyAlignment="1">
      <alignment horizontal="center" vertical="center"/>
    </xf>
    <xf numFmtId="1" fontId="10" fillId="5" borderId="31" xfId="0" applyNumberFormat="1" applyFont="1" applyFill="1" applyBorder="1" applyAlignment="1">
      <alignment horizontal="center" vertical="center"/>
    </xf>
    <xf numFmtId="1" fontId="7" fillId="5" borderId="49" xfId="0" applyNumberFormat="1" applyFont="1" applyFill="1" applyBorder="1" applyAlignment="1">
      <alignment horizontal="center" vertical="center"/>
    </xf>
    <xf numFmtId="0" fontId="0" fillId="5" borderId="60" xfId="0" applyFill="1" applyBorder="1" applyAlignment="1">
      <alignment horizontal="center" vertical="center"/>
    </xf>
    <xf numFmtId="0" fontId="29" fillId="4" borderId="1" xfId="0" applyFont="1" applyFill="1" applyBorder="1" applyAlignment="1">
      <alignment horizontal="center" vertical="center"/>
    </xf>
    <xf numFmtId="1" fontId="7" fillId="6" borderId="0" xfId="0" applyNumberFormat="1" applyFont="1" applyFill="1" applyAlignment="1">
      <alignment horizontal="center" vertical="center"/>
    </xf>
    <xf numFmtId="0" fontId="0" fillId="6" borderId="0" xfId="0" applyFill="1" applyAlignment="1">
      <alignment horizontal="center" vertical="center"/>
    </xf>
    <xf numFmtId="1" fontId="7" fillId="6" borderId="59" xfId="0" applyNumberFormat="1" applyFont="1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20" fillId="6" borderId="45" xfId="0" applyFont="1" applyFill="1" applyBorder="1" applyAlignment="1">
      <alignment horizontal="center" vertical="center"/>
    </xf>
    <xf numFmtId="164" fontId="10" fillId="6" borderId="4" xfId="0" applyNumberFormat="1" applyFont="1" applyFill="1" applyBorder="1" applyAlignment="1">
      <alignment horizontal="center" vertical="center"/>
    </xf>
    <xf numFmtId="164" fontId="10" fillId="6" borderId="6" xfId="0" applyNumberFormat="1" applyFont="1" applyFill="1" applyBorder="1" applyAlignment="1">
      <alignment horizontal="center" vertical="center"/>
    </xf>
    <xf numFmtId="16" fontId="24" fillId="6" borderId="6" xfId="12" applyNumberFormat="1" applyFont="1" applyFill="1" applyBorder="1" applyAlignment="1">
      <alignment horizontal="center" vertical="center"/>
    </xf>
    <xf numFmtId="49" fontId="24" fillId="6" borderId="7" xfId="12" applyNumberFormat="1" applyFont="1" applyFill="1" applyBorder="1" applyAlignment="1">
      <alignment horizontal="center" vertical="center"/>
    </xf>
    <xf numFmtId="0" fontId="29" fillId="5" borderId="1" xfId="0" applyFont="1" applyFill="1" applyBorder="1" applyAlignment="1">
      <alignment horizontal="left" vertical="center"/>
    </xf>
    <xf numFmtId="0" fontId="30" fillId="5" borderId="1" xfId="0" applyFont="1" applyFill="1" applyBorder="1" applyAlignment="1">
      <alignment horizontal="center" vertical="center"/>
    </xf>
    <xf numFmtId="0" fontId="29" fillId="5" borderId="8" xfId="0" applyFont="1" applyFill="1" applyBorder="1" applyAlignment="1">
      <alignment horizontal="left" vertical="center"/>
    </xf>
    <xf numFmtId="0" fontId="24" fillId="6" borderId="21" xfId="0" applyFont="1" applyFill="1" applyBorder="1" applyAlignment="1">
      <alignment horizontal="center" vertical="center"/>
    </xf>
    <xf numFmtId="1" fontId="11" fillId="5" borderId="12" xfId="0" applyNumberFormat="1" applyFont="1" applyFill="1" applyBorder="1" applyAlignment="1">
      <alignment horizontal="center" vertical="center"/>
    </xf>
    <xf numFmtId="1" fontId="11" fillId="5" borderId="15" xfId="0" applyNumberFormat="1" applyFont="1" applyFill="1" applyBorder="1" applyAlignment="1">
      <alignment horizontal="center" vertical="center"/>
    </xf>
    <xf numFmtId="0" fontId="26" fillId="6" borderId="58" xfId="0" applyFont="1" applyFill="1" applyBorder="1" applyAlignment="1">
      <alignment horizontal="center" vertical="center"/>
    </xf>
    <xf numFmtId="1" fontId="26" fillId="6" borderId="59" xfId="0" applyNumberFormat="1" applyFont="1" applyFill="1" applyBorder="1" applyAlignment="1">
      <alignment horizontal="center" vertical="center"/>
    </xf>
    <xf numFmtId="49" fontId="25" fillId="6" borderId="7" xfId="12" applyNumberFormat="1" applyFont="1" applyFill="1" applyBorder="1" applyAlignment="1">
      <alignment horizontal="center" vertical="center"/>
    </xf>
    <xf numFmtId="0" fontId="11" fillId="6" borderId="55" xfId="0" applyFont="1" applyFill="1" applyBorder="1" applyAlignment="1">
      <alignment horizontal="center" vertical="center"/>
    </xf>
    <xf numFmtId="0" fontId="11" fillId="6" borderId="17" xfId="0" applyFont="1" applyFill="1" applyBorder="1" applyAlignment="1">
      <alignment horizontal="center" vertical="center"/>
    </xf>
    <xf numFmtId="1" fontId="7" fillId="5" borderId="39" xfId="0" applyNumberFormat="1" applyFont="1" applyFill="1" applyBorder="1" applyAlignment="1">
      <alignment horizontal="center" vertical="center"/>
    </xf>
    <xf numFmtId="49" fontId="18" fillId="2" borderId="35" xfId="12" applyNumberFormat="1" applyFont="1" applyFill="1" applyBorder="1" applyAlignment="1">
      <alignment horizontal="center" vertical="center"/>
    </xf>
    <xf numFmtId="1" fontId="7" fillId="7" borderId="49" xfId="0" applyNumberFormat="1" applyFont="1" applyFill="1" applyBorder="1" applyAlignment="1">
      <alignment horizontal="center" vertical="center"/>
    </xf>
    <xf numFmtId="1" fontId="11" fillId="7" borderId="9" xfId="0" applyNumberFormat="1" applyFont="1" applyFill="1" applyBorder="1" applyAlignment="1">
      <alignment horizontal="center" vertical="center"/>
    </xf>
    <xf numFmtId="1" fontId="7" fillId="7" borderId="4" xfId="0" applyNumberFormat="1" applyFont="1" applyFill="1" applyBorder="1" applyAlignment="1">
      <alignment horizontal="center" vertical="center"/>
    </xf>
    <xf numFmtId="1" fontId="7" fillId="7" borderId="50" xfId="0" applyNumberFormat="1" applyFont="1" applyFill="1" applyBorder="1" applyAlignment="1">
      <alignment horizontal="center" vertical="center"/>
    </xf>
    <xf numFmtId="1" fontId="7" fillId="7" borderId="61" xfId="0" applyNumberFormat="1" applyFont="1" applyFill="1" applyBorder="1" applyAlignment="1">
      <alignment horizontal="center" vertical="center"/>
    </xf>
    <xf numFmtId="1" fontId="10" fillId="7" borderId="28" xfId="0" applyNumberFormat="1" applyFont="1" applyFill="1" applyBorder="1" applyAlignment="1">
      <alignment horizontal="center" vertical="center"/>
    </xf>
    <xf numFmtId="1" fontId="10" fillId="7" borderId="27" xfId="0" applyNumberFormat="1" applyFont="1" applyFill="1" applyBorder="1" applyAlignment="1">
      <alignment horizontal="center" vertical="center"/>
    </xf>
    <xf numFmtId="1" fontId="10" fillId="7" borderId="60" xfId="0" applyNumberFormat="1" applyFont="1" applyFill="1" applyBorder="1" applyAlignment="1">
      <alignment horizontal="center" vertical="center"/>
    </xf>
    <xf numFmtId="1" fontId="7" fillId="0" borderId="27" xfId="0" applyNumberFormat="1" applyFont="1" applyBorder="1" applyAlignment="1">
      <alignment horizontal="center" vertical="center"/>
    </xf>
    <xf numFmtId="1" fontId="7" fillId="7" borderId="27" xfId="0" applyNumberFormat="1" applyFont="1" applyFill="1" applyBorder="1" applyAlignment="1">
      <alignment horizontal="center" vertical="center"/>
    </xf>
    <xf numFmtId="1" fontId="11" fillId="7" borderId="18" xfId="0" applyNumberFormat="1" applyFont="1" applyFill="1" applyBorder="1" applyAlignment="1">
      <alignment horizontal="center" vertical="center"/>
    </xf>
    <xf numFmtId="1" fontId="11" fillId="7" borderId="19" xfId="0" applyNumberFormat="1" applyFont="1" applyFill="1" applyBorder="1" applyAlignment="1">
      <alignment horizontal="center" vertical="center"/>
    </xf>
    <xf numFmtId="0" fontId="0" fillId="5" borderId="61" xfId="0" applyFill="1" applyBorder="1" applyAlignment="1">
      <alignment horizontal="center" vertical="center"/>
    </xf>
    <xf numFmtId="49" fontId="18" fillId="2" borderId="7" xfId="12" applyNumberFormat="1" applyFont="1" applyFill="1" applyBorder="1" applyAlignment="1">
      <alignment horizontal="center" vertical="center"/>
    </xf>
    <xf numFmtId="1" fontId="21" fillId="2" borderId="59" xfId="0" applyNumberFormat="1" applyFont="1" applyFill="1" applyBorder="1" applyAlignment="1">
      <alignment horizontal="center" vertical="center"/>
    </xf>
    <xf numFmtId="49" fontId="24" fillId="2" borderId="7" xfId="12" applyNumberFormat="1" applyFont="1" applyFill="1" applyBorder="1" applyAlignment="1">
      <alignment horizontal="center" vertical="center"/>
    </xf>
    <xf numFmtId="0" fontId="11" fillId="7" borderId="0" xfId="0" applyFont="1" applyFill="1" applyAlignment="1">
      <alignment horizontal="center" vertical="center"/>
    </xf>
    <xf numFmtId="0" fontId="0" fillId="11" borderId="9" xfId="0" applyFill="1" applyBorder="1" applyAlignment="1">
      <alignment vertical="center"/>
    </xf>
    <xf numFmtId="0" fontId="0" fillId="11" borderId="9" xfId="0" applyFill="1" applyBorder="1"/>
    <xf numFmtId="1" fontId="10" fillId="11" borderId="19" xfId="0" applyNumberFormat="1" applyFont="1" applyFill="1" applyBorder="1" applyAlignment="1">
      <alignment horizontal="center" vertical="center"/>
    </xf>
    <xf numFmtId="0" fontId="29" fillId="11" borderId="1" xfId="0" applyFont="1" applyFill="1" applyBorder="1" applyAlignment="1">
      <alignment horizontal="left" vertical="center"/>
    </xf>
    <xf numFmtId="0" fontId="10" fillId="8" borderId="17" xfId="0" applyFont="1" applyFill="1" applyBorder="1" applyAlignment="1">
      <alignment horizontal="center" vertical="center"/>
    </xf>
    <xf numFmtId="0" fontId="0" fillId="5" borderId="10" xfId="0" applyFill="1" applyBorder="1" applyAlignment="1">
      <alignment horizontal="center" vertical="center"/>
    </xf>
    <xf numFmtId="0" fontId="10" fillId="11" borderId="8" xfId="0" applyFont="1" applyFill="1" applyBorder="1" applyAlignment="1">
      <alignment horizontal="left" vertical="center"/>
    </xf>
    <xf numFmtId="1" fontId="10" fillId="11" borderId="16" xfId="0" applyNumberFormat="1" applyFont="1" applyFill="1" applyBorder="1" applyAlignment="1">
      <alignment horizontal="center" vertical="center"/>
    </xf>
    <xf numFmtId="1" fontId="10" fillId="11" borderId="25" xfId="0" applyNumberFormat="1" applyFont="1" applyFill="1" applyBorder="1" applyAlignment="1">
      <alignment horizontal="center" vertical="center"/>
    </xf>
    <xf numFmtId="1" fontId="10" fillId="11" borderId="26" xfId="0" applyNumberFormat="1" applyFont="1" applyFill="1" applyBorder="1" applyAlignment="1">
      <alignment horizontal="center" vertical="center"/>
    </xf>
    <xf numFmtId="0" fontId="28" fillId="11" borderId="9" xfId="0" applyFont="1" applyFill="1" applyBorder="1" applyAlignment="1">
      <alignment wrapText="1"/>
    </xf>
    <xf numFmtId="0" fontId="7" fillId="11" borderId="9" xfId="0" applyFont="1" applyFill="1" applyBorder="1" applyAlignment="1">
      <alignment vertical="center"/>
    </xf>
    <xf numFmtId="0" fontId="10" fillId="11" borderId="18" xfId="0" applyFont="1" applyFill="1" applyBorder="1" applyAlignment="1">
      <alignment horizontal="left" vertical="center"/>
    </xf>
    <xf numFmtId="0" fontId="10" fillId="11" borderId="19" xfId="0" applyFont="1" applyFill="1" applyBorder="1" applyAlignment="1">
      <alignment horizontal="left" vertical="center"/>
    </xf>
    <xf numFmtId="0" fontId="10" fillId="11" borderId="24" xfId="0" applyFont="1" applyFill="1" applyBorder="1" applyAlignment="1">
      <alignment horizontal="left" vertical="center"/>
    </xf>
    <xf numFmtId="1" fontId="7" fillId="11" borderId="4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7" borderId="0" xfId="0" applyFill="1" applyAlignment="1">
      <alignment horizontal="center"/>
    </xf>
    <xf numFmtId="0" fontId="0" fillId="7" borderId="0" xfId="0" applyFill="1"/>
    <xf numFmtId="0" fontId="34" fillId="7" borderId="0" xfId="0" applyFont="1" applyFill="1" applyAlignment="1">
      <alignment horizontal="center"/>
    </xf>
    <xf numFmtId="0" fontId="35" fillId="7" borderId="0" xfId="0" applyFont="1" applyFill="1" applyAlignment="1">
      <alignment horizontal="center"/>
    </xf>
    <xf numFmtId="0" fontId="32" fillId="7" borderId="0" xfId="0" applyFont="1" applyFill="1" applyAlignment="1">
      <alignment horizontal="center"/>
    </xf>
    <xf numFmtId="0" fontId="33" fillId="7" borderId="0" xfId="0" applyFont="1" applyFill="1" applyAlignment="1">
      <alignment horizontal="center"/>
    </xf>
    <xf numFmtId="0" fontId="21" fillId="2" borderId="58" xfId="0" applyFont="1" applyFill="1" applyBorder="1" applyAlignment="1">
      <alignment horizontal="center" vertical="center"/>
    </xf>
    <xf numFmtId="164" fontId="10" fillId="10" borderId="21" xfId="0" applyNumberFormat="1" applyFont="1" applyFill="1" applyBorder="1" applyAlignment="1">
      <alignment horizontal="center" vertical="center"/>
    </xf>
    <xf numFmtId="0" fontId="11" fillId="6" borderId="5" xfId="0" applyFont="1" applyFill="1" applyBorder="1" applyAlignment="1">
      <alignment horizontal="center" vertical="center"/>
    </xf>
    <xf numFmtId="0" fontId="0" fillId="11" borderId="1" xfId="0" applyFill="1" applyBorder="1" applyAlignment="1">
      <alignment vertical="center"/>
    </xf>
    <xf numFmtId="0" fontId="0" fillId="11" borderId="10" xfId="0" applyFill="1" applyBorder="1" applyAlignment="1">
      <alignment vertical="center"/>
    </xf>
    <xf numFmtId="0" fontId="10" fillId="11" borderId="10" xfId="0" applyFont="1" applyFill="1" applyBorder="1" applyAlignment="1">
      <alignment horizontal="left" vertical="center"/>
    </xf>
    <xf numFmtId="1" fontId="10" fillId="11" borderId="31" xfId="0" applyNumberFormat="1" applyFont="1" applyFill="1" applyBorder="1" applyAlignment="1">
      <alignment horizontal="center" vertical="center"/>
    </xf>
    <xf numFmtId="1" fontId="10" fillId="11" borderId="9" xfId="0" applyNumberFormat="1" applyFont="1" applyFill="1" applyBorder="1" applyAlignment="1">
      <alignment horizontal="center" vertical="center"/>
    </xf>
    <xf numFmtId="1" fontId="10" fillId="11" borderId="10" xfId="0" applyNumberFormat="1" applyFont="1" applyFill="1" applyBorder="1" applyAlignment="1">
      <alignment horizontal="center" vertical="center"/>
    </xf>
    <xf numFmtId="1" fontId="10" fillId="11" borderId="20" xfId="0" applyNumberFormat="1" applyFont="1" applyFill="1" applyBorder="1" applyAlignment="1">
      <alignment horizontal="center" vertical="center"/>
    </xf>
    <xf numFmtId="1" fontId="10" fillId="11" borderId="18" xfId="0" applyNumberFormat="1" applyFont="1" applyFill="1" applyBorder="1" applyAlignment="1">
      <alignment horizontal="center" vertical="center"/>
    </xf>
    <xf numFmtId="1" fontId="10" fillId="5" borderId="12" xfId="0" applyNumberFormat="1" applyFont="1" applyFill="1" applyBorder="1" applyAlignment="1">
      <alignment horizontal="center" vertical="center"/>
    </xf>
    <xf numFmtId="0" fontId="0" fillId="5" borderId="11" xfId="0" applyFill="1" applyBorder="1" applyAlignment="1">
      <alignment horizontal="center"/>
    </xf>
    <xf numFmtId="0" fontId="10" fillId="5" borderId="28" xfId="0" applyFont="1" applyFill="1" applyBorder="1" applyAlignment="1">
      <alignment horizontal="center" vertical="center"/>
    </xf>
    <xf numFmtId="0" fontId="10" fillId="5" borderId="27" xfId="0" applyFont="1" applyFill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1" fontId="7" fillId="5" borderId="32" xfId="0" applyNumberFormat="1" applyFont="1" applyFill="1" applyBorder="1" applyAlignment="1">
      <alignment horizontal="center" vertical="center"/>
    </xf>
    <xf numFmtId="0" fontId="29" fillId="4" borderId="12" xfId="0" applyFont="1" applyFill="1" applyBorder="1" applyAlignment="1">
      <alignment horizontal="center" vertical="center"/>
    </xf>
    <xf numFmtId="0" fontId="29" fillId="4" borderId="11" xfId="0" applyFont="1" applyFill="1" applyBorder="1" applyAlignment="1">
      <alignment horizontal="center" vertical="center"/>
    </xf>
    <xf numFmtId="0" fontId="29" fillId="4" borderId="8" xfId="0" applyFont="1" applyFill="1" applyBorder="1" applyAlignment="1">
      <alignment horizontal="center" vertical="center"/>
    </xf>
    <xf numFmtId="0" fontId="29" fillId="5" borderId="1" xfId="0" applyFont="1" applyFill="1" applyBorder="1" applyAlignment="1">
      <alignment horizontal="left" vertical="center" wrapText="1"/>
    </xf>
    <xf numFmtId="0" fontId="29" fillId="5" borderId="1" xfId="0" applyFont="1" applyFill="1" applyBorder="1" applyAlignment="1">
      <alignment horizontal="center" vertical="center"/>
    </xf>
    <xf numFmtId="0" fontId="0" fillId="5" borderId="39" xfId="0" applyFill="1" applyBorder="1" applyAlignment="1">
      <alignment horizontal="center"/>
    </xf>
    <xf numFmtId="0" fontId="29" fillId="5" borderId="8" xfId="0" applyFont="1" applyFill="1" applyBorder="1" applyAlignment="1">
      <alignment horizontal="center" vertical="center"/>
    </xf>
    <xf numFmtId="0" fontId="29" fillId="5" borderId="11" xfId="0" applyFont="1" applyFill="1" applyBorder="1" applyAlignment="1">
      <alignment horizontal="center" vertical="center"/>
    </xf>
    <xf numFmtId="0" fontId="11" fillId="5" borderId="8" xfId="0" applyFont="1" applyFill="1" applyBorder="1" applyAlignment="1">
      <alignment horizontal="center" vertical="center"/>
    </xf>
    <xf numFmtId="0" fontId="0" fillId="5" borderId="55" xfId="0" applyFill="1" applyBorder="1" applyAlignment="1">
      <alignment horizontal="center"/>
    </xf>
    <xf numFmtId="0" fontId="0" fillId="5" borderId="55" xfId="0" applyFill="1" applyBorder="1" applyAlignment="1">
      <alignment horizontal="center" vertical="center"/>
    </xf>
    <xf numFmtId="1" fontId="10" fillId="5" borderId="11" xfId="0" applyNumberFormat="1" applyFont="1" applyFill="1" applyBorder="1" applyAlignment="1">
      <alignment horizontal="center" vertical="center"/>
    </xf>
    <xf numFmtId="1" fontId="7" fillId="5" borderId="65" xfId="0" applyNumberFormat="1" applyFont="1" applyFill="1" applyBorder="1" applyAlignment="1">
      <alignment horizontal="center" vertical="center"/>
    </xf>
    <xf numFmtId="1" fontId="7" fillId="5" borderId="55" xfId="0" applyNumberFormat="1" applyFont="1" applyFill="1" applyBorder="1" applyAlignment="1">
      <alignment horizontal="center" vertical="center"/>
    </xf>
    <xf numFmtId="49" fontId="0" fillId="11" borderId="8" xfId="0" applyNumberFormat="1" applyFill="1" applyBorder="1" applyAlignment="1">
      <alignment vertical="center"/>
    </xf>
    <xf numFmtId="49" fontId="0" fillId="5" borderId="8" xfId="0" applyNumberFormat="1" applyFill="1" applyBorder="1" applyAlignment="1">
      <alignment vertical="center"/>
    </xf>
    <xf numFmtId="0" fontId="29" fillId="11" borderId="9" xfId="0" applyFont="1" applyFill="1" applyBorder="1" applyAlignment="1">
      <alignment horizontal="left" vertical="center"/>
    </xf>
    <xf numFmtId="0" fontId="29" fillId="11" borderId="12" xfId="0" applyFont="1" applyFill="1" applyBorder="1" applyAlignment="1">
      <alignment horizontal="left" vertical="center"/>
    </xf>
    <xf numFmtId="0" fontId="10" fillId="11" borderId="27" xfId="0" applyFont="1" applyFill="1" applyBorder="1" applyAlignment="1">
      <alignment horizontal="left" vertical="center"/>
    </xf>
    <xf numFmtId="1" fontId="11" fillId="11" borderId="10" xfId="0" applyNumberFormat="1" applyFont="1" applyFill="1" applyBorder="1" applyAlignment="1">
      <alignment horizontal="center" vertical="center"/>
    </xf>
    <xf numFmtId="1" fontId="11" fillId="11" borderId="20" xfId="0" applyNumberFormat="1" applyFont="1" applyFill="1" applyBorder="1" applyAlignment="1">
      <alignment horizontal="center" vertical="center"/>
    </xf>
    <xf numFmtId="0" fontId="23" fillId="10" borderId="58" xfId="0" applyFont="1" applyFill="1" applyBorder="1" applyAlignment="1">
      <alignment horizontal="center" vertical="center"/>
    </xf>
    <xf numFmtId="0" fontId="23" fillId="10" borderId="25" xfId="0" applyFont="1" applyFill="1" applyBorder="1" applyAlignment="1">
      <alignment horizontal="center" vertical="center"/>
    </xf>
    <xf numFmtId="1" fontId="23" fillId="10" borderId="59" xfId="0" applyNumberFormat="1" applyFont="1" applyFill="1" applyBorder="1" applyAlignment="1">
      <alignment horizontal="center" vertical="center"/>
    </xf>
    <xf numFmtId="49" fontId="18" fillId="10" borderId="35" xfId="12" applyNumberFormat="1" applyFont="1" applyFill="1" applyBorder="1" applyAlignment="1">
      <alignment horizontal="center" vertical="center"/>
    </xf>
    <xf numFmtId="49" fontId="18" fillId="10" borderId="25" xfId="12" applyNumberFormat="1" applyFont="1" applyFill="1" applyBorder="1" applyAlignment="1">
      <alignment horizontal="center" vertical="center"/>
    </xf>
    <xf numFmtId="49" fontId="24" fillId="10" borderId="7" xfId="12" applyNumberFormat="1" applyFont="1" applyFill="1" applyBorder="1" applyAlignment="1">
      <alignment horizontal="center" vertical="center"/>
    </xf>
    <xf numFmtId="1" fontId="10" fillId="11" borderId="28" xfId="0" applyNumberFormat="1" applyFont="1" applyFill="1" applyBorder="1" applyAlignment="1">
      <alignment horizontal="center" vertical="center"/>
    </xf>
    <xf numFmtId="1" fontId="10" fillId="11" borderId="27" xfId="0" applyNumberFormat="1" applyFont="1" applyFill="1" applyBorder="1" applyAlignment="1">
      <alignment horizontal="center" vertical="center"/>
    </xf>
    <xf numFmtId="1" fontId="7" fillId="11" borderId="49" xfId="0" applyNumberFormat="1" applyFont="1" applyFill="1" applyBorder="1" applyAlignment="1">
      <alignment horizontal="center" vertical="center"/>
    </xf>
    <xf numFmtId="1" fontId="7" fillId="11" borderId="27" xfId="0" applyNumberFormat="1" applyFont="1" applyFill="1" applyBorder="1" applyAlignment="1">
      <alignment horizontal="center" vertical="center"/>
    </xf>
    <xf numFmtId="0" fontId="29" fillId="0" borderId="1" xfId="0" applyFont="1" applyBorder="1" applyAlignment="1">
      <alignment horizontal="left" vertical="center"/>
    </xf>
    <xf numFmtId="0" fontId="29" fillId="0" borderId="10" xfId="0" applyFont="1" applyBorder="1" applyAlignment="1">
      <alignment horizontal="center" vertical="center"/>
    </xf>
    <xf numFmtId="0" fontId="29" fillId="7" borderId="1" xfId="0" applyFont="1" applyFill="1" applyBorder="1" applyAlignment="1">
      <alignment horizontal="left" vertical="center"/>
    </xf>
    <xf numFmtId="0" fontId="29" fillId="7" borderId="9" xfId="0" applyFont="1" applyFill="1" applyBorder="1" applyAlignment="1">
      <alignment horizontal="left" vertical="center"/>
    </xf>
    <xf numFmtId="0" fontId="29" fillId="0" borderId="1" xfId="0" applyFont="1" applyBorder="1" applyAlignment="1">
      <alignment horizontal="left"/>
    </xf>
    <xf numFmtId="0" fontId="29" fillId="0" borderId="9" xfId="0" applyFont="1" applyBorder="1" applyAlignment="1">
      <alignment wrapText="1"/>
    </xf>
    <xf numFmtId="0" fontId="29" fillId="0" borderId="1" xfId="0" applyFont="1" applyBorder="1" applyAlignment="1">
      <alignment wrapText="1"/>
    </xf>
    <xf numFmtId="0" fontId="29" fillId="0" borderId="9" xfId="0" applyFont="1" applyBorder="1" applyAlignment="1">
      <alignment vertical="center" wrapText="1"/>
    </xf>
    <xf numFmtId="0" fontId="29" fillId="0" borderId="1" xfId="0" applyFont="1" applyBorder="1" applyAlignment="1">
      <alignment vertical="center" wrapText="1"/>
    </xf>
    <xf numFmtId="0" fontId="29" fillId="13" borderId="1" xfId="0" applyFont="1" applyFill="1" applyBorder="1" applyAlignment="1">
      <alignment vertical="center"/>
    </xf>
    <xf numFmtId="0" fontId="29" fillId="0" borderId="1" xfId="0" applyFont="1" applyBorder="1" applyAlignment="1">
      <alignment vertical="center"/>
    </xf>
    <xf numFmtId="0" fontId="30" fillId="7" borderId="1" xfId="0" applyFont="1" applyFill="1" applyBorder="1" applyAlignment="1">
      <alignment vertical="center"/>
    </xf>
    <xf numFmtId="0" fontId="29" fillId="7" borderId="1" xfId="0" applyFont="1" applyFill="1" applyBorder="1" applyAlignment="1">
      <alignment vertical="center"/>
    </xf>
    <xf numFmtId="0" fontId="29" fillId="0" borderId="9" xfId="0" applyFont="1" applyBorder="1" applyAlignment="1">
      <alignment vertical="center"/>
    </xf>
    <xf numFmtId="49" fontId="29" fillId="0" borderId="1" xfId="0" applyNumberFormat="1" applyFont="1" applyBorder="1" applyAlignment="1">
      <alignment vertical="center"/>
    </xf>
    <xf numFmtId="1" fontId="11" fillId="7" borderId="11" xfId="0" applyNumberFormat="1" applyFont="1" applyFill="1" applyBorder="1" applyAlignment="1">
      <alignment horizontal="center" vertical="center"/>
    </xf>
    <xf numFmtId="1" fontId="30" fillId="7" borderId="9" xfId="0" applyNumberFormat="1" applyFont="1" applyFill="1" applyBorder="1" applyAlignment="1">
      <alignment horizontal="center" vertical="center"/>
    </xf>
    <xf numFmtId="1" fontId="30" fillId="7" borderId="1" xfId="0" applyNumberFormat="1" applyFont="1" applyFill="1" applyBorder="1" applyAlignment="1">
      <alignment horizontal="center" vertical="center"/>
    </xf>
    <xf numFmtId="1" fontId="29" fillId="7" borderId="1" xfId="0" applyNumberFormat="1" applyFont="1" applyFill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0" fillId="7" borderId="10" xfId="0" applyNumberFormat="1" applyFont="1" applyFill="1" applyBorder="1" applyAlignment="1">
      <alignment horizontal="center" vertical="center"/>
    </xf>
    <xf numFmtId="1" fontId="29" fillId="7" borderId="10" xfId="0" applyNumberFormat="1" applyFont="1" applyFill="1" applyBorder="1" applyAlignment="1">
      <alignment horizontal="center" vertical="center"/>
    </xf>
    <xf numFmtId="1" fontId="29" fillId="7" borderId="8" xfId="0" applyNumberFormat="1" applyFont="1" applyFill="1" applyBorder="1" applyAlignment="1">
      <alignment horizontal="center" vertical="center"/>
    </xf>
    <xf numFmtId="0" fontId="29" fillId="7" borderId="18" xfId="0" applyFont="1" applyFill="1" applyBorder="1" applyAlignment="1">
      <alignment horizontal="left" vertical="center"/>
    </xf>
    <xf numFmtId="0" fontId="29" fillId="7" borderId="19" xfId="0" applyFont="1" applyFill="1" applyBorder="1" applyAlignment="1">
      <alignment horizontal="left" vertical="center"/>
    </xf>
    <xf numFmtId="1" fontId="30" fillId="7" borderId="16" xfId="0" applyNumberFormat="1" applyFont="1" applyFill="1" applyBorder="1" applyAlignment="1">
      <alignment horizontal="center" vertical="center"/>
    </xf>
    <xf numFmtId="1" fontId="30" fillId="7" borderId="25" xfId="0" applyNumberFormat="1" applyFont="1" applyFill="1" applyBorder="1" applyAlignment="1">
      <alignment horizontal="center" vertical="center"/>
    </xf>
    <xf numFmtId="1" fontId="30" fillId="7" borderId="26" xfId="0" applyNumberFormat="1" applyFont="1" applyFill="1" applyBorder="1" applyAlignment="1">
      <alignment horizontal="center" vertical="center"/>
    </xf>
    <xf numFmtId="1" fontId="29" fillId="7" borderId="19" xfId="0" applyNumberFormat="1" applyFont="1" applyFill="1" applyBorder="1" applyAlignment="1">
      <alignment horizontal="center" vertical="center"/>
    </xf>
    <xf numFmtId="1" fontId="29" fillId="0" borderId="19" xfId="0" applyNumberFormat="1" applyFont="1" applyBorder="1" applyAlignment="1">
      <alignment horizontal="center" vertical="center"/>
    </xf>
    <xf numFmtId="1" fontId="10" fillId="0" borderId="39" xfId="0" applyNumberFormat="1" applyFont="1" applyBorder="1" applyAlignment="1">
      <alignment horizontal="center" vertical="center"/>
    </xf>
    <xf numFmtId="1" fontId="10" fillId="0" borderId="11" xfId="0" applyNumberFormat="1" applyFont="1" applyBorder="1" applyAlignment="1">
      <alignment horizontal="center" vertical="center"/>
    </xf>
    <xf numFmtId="1" fontId="10" fillId="0" borderId="8" xfId="0" applyNumberFormat="1" applyFont="1" applyBorder="1" applyAlignment="1">
      <alignment horizontal="center" vertical="center"/>
    </xf>
    <xf numFmtId="1" fontId="7" fillId="0" borderId="39" xfId="0" applyNumberFormat="1" applyFont="1" applyBorder="1" applyAlignment="1">
      <alignment horizontal="center" vertical="center"/>
    </xf>
    <xf numFmtId="1" fontId="10" fillId="0" borderId="12" xfId="0" applyNumberFormat="1" applyFont="1" applyBorder="1" applyAlignment="1">
      <alignment horizontal="center" vertical="center"/>
    </xf>
    <xf numFmtId="0" fontId="29" fillId="0" borderId="9" xfId="0" applyFont="1" applyBorder="1"/>
    <xf numFmtId="0" fontId="29" fillId="0" borderId="1" xfId="0" applyFont="1" applyBorder="1"/>
    <xf numFmtId="0" fontId="29" fillId="0" borderId="9" xfId="0" applyFont="1" applyBorder="1" applyAlignment="1">
      <alignment vertical="top" wrapText="1"/>
    </xf>
    <xf numFmtId="0" fontId="29" fillId="0" borderId="1" xfId="0" applyFont="1" applyBorder="1" applyAlignment="1">
      <alignment vertical="top" wrapText="1"/>
    </xf>
    <xf numFmtId="0" fontId="10" fillId="7" borderId="31" xfId="0" applyFont="1" applyFill="1" applyBorder="1" applyAlignment="1">
      <alignment horizontal="left" vertical="center"/>
    </xf>
    <xf numFmtId="0" fontId="11" fillId="7" borderId="20" xfId="0" applyFont="1" applyFill="1" applyBorder="1" applyAlignment="1">
      <alignment horizontal="left" vertical="center"/>
    </xf>
    <xf numFmtId="1" fontId="11" fillId="7" borderId="61" xfId="0" applyNumberFormat="1" applyFont="1" applyFill="1" applyBorder="1" applyAlignment="1">
      <alignment horizontal="center" vertical="center"/>
    </xf>
    <xf numFmtId="0" fontId="21" fillId="2" borderId="54" xfId="0" applyFont="1" applyFill="1" applyBorder="1" applyAlignment="1">
      <alignment horizontal="center" vertical="center"/>
    </xf>
    <xf numFmtId="0" fontId="21" fillId="2" borderId="35" xfId="0" applyFont="1" applyFill="1" applyBorder="1" applyAlignment="1">
      <alignment horizontal="center" vertical="center"/>
    </xf>
    <xf numFmtId="0" fontId="11" fillId="5" borderId="39" xfId="0" applyFont="1" applyFill="1" applyBorder="1" applyAlignment="1">
      <alignment horizontal="center" vertical="center"/>
    </xf>
    <xf numFmtId="0" fontId="29" fillId="7" borderId="10" xfId="0" applyFont="1" applyFill="1" applyBorder="1" applyAlignment="1">
      <alignment horizontal="center" vertical="center"/>
    </xf>
    <xf numFmtId="0" fontId="29" fillId="5" borderId="39" xfId="0" applyFont="1" applyFill="1" applyBorder="1" applyAlignment="1">
      <alignment horizontal="center" vertical="center"/>
    </xf>
    <xf numFmtId="0" fontId="29" fillId="5" borderId="1" xfId="0" applyFont="1" applyFill="1" applyBorder="1" applyAlignment="1">
      <alignment vertical="center"/>
    </xf>
    <xf numFmtId="49" fontId="29" fillId="5" borderId="1" xfId="0" applyNumberFormat="1" applyFont="1" applyFill="1" applyBorder="1" applyAlignment="1">
      <alignment vertical="center"/>
    </xf>
    <xf numFmtId="0" fontId="29" fillId="5" borderId="1" xfId="0" applyFont="1" applyFill="1" applyBorder="1" applyAlignment="1">
      <alignment vertical="center" wrapText="1"/>
    </xf>
    <xf numFmtId="1" fontId="10" fillId="5" borderId="39" xfId="0" applyNumberFormat="1" applyFont="1" applyFill="1" applyBorder="1" applyAlignment="1">
      <alignment horizontal="center" vertical="center"/>
    </xf>
    <xf numFmtId="0" fontId="0" fillId="5" borderId="12" xfId="0" applyFill="1" applyBorder="1" applyAlignment="1">
      <alignment horizontal="center" vertical="center"/>
    </xf>
    <xf numFmtId="0" fontId="29" fillId="5" borderId="8" xfId="0" applyFont="1" applyFill="1" applyBorder="1" applyAlignment="1">
      <alignment vertical="center" wrapText="1"/>
    </xf>
    <xf numFmtId="0" fontId="29" fillId="5" borderId="8" xfId="0" applyFont="1" applyFill="1" applyBorder="1" applyAlignment="1">
      <alignment vertical="center"/>
    </xf>
    <xf numFmtId="0" fontId="29" fillId="5" borderId="13" xfId="0" applyFont="1" applyFill="1" applyBorder="1" applyAlignment="1">
      <alignment horizontal="left" vertical="center"/>
    </xf>
    <xf numFmtId="0" fontId="29" fillId="5" borderId="1" xfId="0" quotePrefix="1" applyFont="1" applyFill="1" applyBorder="1" applyAlignment="1">
      <alignment vertical="center" wrapText="1"/>
    </xf>
    <xf numFmtId="0" fontId="29" fillId="5" borderId="43" xfId="0" applyFont="1" applyFill="1" applyBorder="1" applyAlignment="1">
      <alignment vertical="center" wrapText="1"/>
    </xf>
    <xf numFmtId="0" fontId="29" fillId="5" borderId="43" xfId="0" applyFont="1" applyFill="1" applyBorder="1" applyAlignment="1">
      <alignment horizontal="center" vertical="center"/>
    </xf>
    <xf numFmtId="0" fontId="29" fillId="5" borderId="32" xfId="0" applyFont="1" applyFill="1" applyBorder="1" applyAlignment="1">
      <alignment vertical="center"/>
    </xf>
    <xf numFmtId="49" fontId="29" fillId="5" borderId="43" xfId="0" applyNumberFormat="1" applyFont="1" applyFill="1" applyBorder="1" applyAlignment="1">
      <alignment vertical="center"/>
    </xf>
    <xf numFmtId="49" fontId="29" fillId="5" borderId="8" xfId="0" applyNumberFormat="1" applyFont="1" applyFill="1" applyBorder="1" applyAlignment="1">
      <alignment vertical="center"/>
    </xf>
    <xf numFmtId="0" fontId="29" fillId="5" borderId="62" xfId="0" applyFont="1" applyFill="1" applyBorder="1" applyAlignment="1">
      <alignment vertical="center" wrapText="1"/>
    </xf>
    <xf numFmtId="0" fontId="29" fillId="5" borderId="9" xfId="0" applyFont="1" applyFill="1" applyBorder="1" applyAlignment="1">
      <alignment vertical="center" wrapText="1"/>
    </xf>
    <xf numFmtId="0" fontId="0" fillId="5" borderId="9" xfId="0" applyFill="1" applyBorder="1" applyAlignment="1">
      <alignment vertical="center"/>
    </xf>
    <xf numFmtId="0" fontId="29" fillId="5" borderId="14" xfId="0" applyFont="1" applyFill="1" applyBorder="1" applyAlignment="1">
      <alignment vertical="center"/>
    </xf>
    <xf numFmtId="0" fontId="29" fillId="5" borderId="62" xfId="0" applyFont="1" applyFill="1" applyBorder="1" applyAlignment="1">
      <alignment vertical="center"/>
    </xf>
    <xf numFmtId="0" fontId="29" fillId="5" borderId="14" xfId="0" applyFont="1" applyFill="1" applyBorder="1" applyAlignment="1">
      <alignment vertical="center" wrapText="1"/>
    </xf>
    <xf numFmtId="0" fontId="29" fillId="5" borderId="9" xfId="0" applyFont="1" applyFill="1" applyBorder="1" applyAlignment="1">
      <alignment horizontal="left" vertical="center" wrapText="1"/>
    </xf>
    <xf numFmtId="0" fontId="10" fillId="5" borderId="36" xfId="0" applyFont="1" applyFill="1" applyBorder="1" applyAlignment="1">
      <alignment horizontal="center" vertical="center"/>
    </xf>
    <xf numFmtId="0" fontId="29" fillId="5" borderId="64" xfId="0" applyFont="1" applyFill="1" applyBorder="1" applyAlignment="1">
      <alignment horizontal="center" vertical="center"/>
    </xf>
    <xf numFmtId="0" fontId="29" fillId="5" borderId="9" xfId="0" applyFont="1" applyFill="1" applyBorder="1" applyAlignment="1">
      <alignment vertical="center"/>
    </xf>
    <xf numFmtId="0" fontId="13" fillId="5" borderId="18" xfId="0" applyFont="1" applyFill="1" applyBorder="1"/>
    <xf numFmtId="0" fontId="13" fillId="5" borderId="24" xfId="0" applyFont="1" applyFill="1" applyBorder="1"/>
    <xf numFmtId="0" fontId="29" fillId="5" borderId="19" xfId="0" applyFont="1" applyFill="1" applyBorder="1" applyAlignment="1">
      <alignment horizontal="left" vertical="center"/>
    </xf>
    <xf numFmtId="0" fontId="13" fillId="5" borderId="24" xfId="0" applyFont="1" applyFill="1" applyBorder="1" applyAlignment="1">
      <alignment horizontal="center" vertical="center"/>
    </xf>
    <xf numFmtId="0" fontId="0" fillId="5" borderId="24" xfId="0" applyFill="1" applyBorder="1" applyAlignment="1">
      <alignment horizontal="center"/>
    </xf>
    <xf numFmtId="0" fontId="0" fillId="5" borderId="19" xfId="0" applyFill="1" applyBorder="1" applyAlignment="1">
      <alignment horizontal="center" vertical="center"/>
    </xf>
    <xf numFmtId="1" fontId="7" fillId="5" borderId="51" xfId="0" applyNumberFormat="1" applyFont="1" applyFill="1" applyBorder="1" applyAlignment="1">
      <alignment horizontal="center" vertical="center"/>
    </xf>
    <xf numFmtId="0" fontId="0" fillId="5" borderId="66" xfId="0" applyFill="1" applyBorder="1" applyAlignment="1">
      <alignment horizontal="center" vertical="center"/>
    </xf>
    <xf numFmtId="0" fontId="20" fillId="6" borderId="17" xfId="0" applyFont="1" applyFill="1" applyBorder="1" applyAlignment="1">
      <alignment horizontal="center" vertical="center"/>
    </xf>
    <xf numFmtId="0" fontId="20" fillId="6" borderId="30" xfId="0" applyFont="1" applyFill="1" applyBorder="1" applyAlignment="1">
      <alignment horizontal="center" vertical="center"/>
    </xf>
    <xf numFmtId="1" fontId="20" fillId="6" borderId="42" xfId="0" applyNumberFormat="1" applyFont="1" applyFill="1" applyBorder="1" applyAlignment="1">
      <alignment horizontal="center" vertical="center"/>
    </xf>
    <xf numFmtId="1" fontId="20" fillId="6" borderId="17" xfId="0" applyNumberFormat="1" applyFont="1" applyFill="1" applyBorder="1" applyAlignment="1">
      <alignment horizontal="center" vertical="center"/>
    </xf>
    <xf numFmtId="0" fontId="20" fillId="6" borderId="23" xfId="0" applyFont="1" applyFill="1" applyBorder="1" applyAlignment="1">
      <alignment horizontal="center" vertical="center"/>
    </xf>
    <xf numFmtId="49" fontId="18" fillId="6" borderId="33" xfId="12" applyNumberFormat="1" applyFont="1" applyFill="1" applyBorder="1" applyAlignment="1">
      <alignment horizontal="center" vertical="center"/>
    </xf>
    <xf numFmtId="49" fontId="18" fillId="6" borderId="17" xfId="12" applyNumberFormat="1" applyFont="1" applyFill="1" applyBorder="1" applyAlignment="1">
      <alignment horizontal="center" vertical="center"/>
    </xf>
    <xf numFmtId="49" fontId="18" fillId="6" borderId="30" xfId="12" applyNumberFormat="1" applyFont="1" applyFill="1" applyBorder="1" applyAlignment="1">
      <alignment horizontal="center" vertical="center"/>
    </xf>
    <xf numFmtId="49" fontId="24" fillId="6" borderId="33" xfId="12" applyNumberFormat="1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left" vertical="center"/>
    </xf>
    <xf numFmtId="0" fontId="18" fillId="4" borderId="1" xfId="0" applyFont="1" applyFill="1" applyBorder="1" applyAlignment="1">
      <alignment horizontal="left" vertical="center" wrapText="1"/>
    </xf>
    <xf numFmtId="0" fontId="0" fillId="4" borderId="8" xfId="0" applyFill="1" applyBorder="1" applyAlignment="1">
      <alignment horizontal="center"/>
    </xf>
    <xf numFmtId="0" fontId="7" fillId="4" borderId="8" xfId="0" applyFont="1" applyFill="1" applyBorder="1" applyAlignment="1">
      <alignment horizontal="center" vertical="center"/>
    </xf>
    <xf numFmtId="0" fontId="11" fillId="4" borderId="9" xfId="0" applyFont="1" applyFill="1" applyBorder="1" applyAlignment="1">
      <alignment horizontal="center" vertical="center"/>
    </xf>
    <xf numFmtId="1" fontId="10" fillId="7" borderId="36" xfId="0" applyNumberFormat="1" applyFont="1" applyFill="1" applyBorder="1" applyAlignment="1">
      <alignment horizontal="center" vertical="center"/>
    </xf>
    <xf numFmtId="0" fontId="29" fillId="0" borderId="8" xfId="0" applyFont="1" applyBorder="1" applyAlignment="1">
      <alignment horizontal="center" vertical="center"/>
    </xf>
    <xf numFmtId="1" fontId="29" fillId="7" borderId="24" xfId="0" applyNumberFormat="1" applyFont="1" applyFill="1" applyBorder="1" applyAlignment="1">
      <alignment horizontal="center" vertical="center"/>
    </xf>
    <xf numFmtId="164" fontId="10" fillId="7" borderId="0" xfId="0" applyNumberFormat="1" applyFont="1" applyFill="1" applyAlignment="1">
      <alignment horizontal="center" vertical="center"/>
    </xf>
    <xf numFmtId="16" fontId="18" fillId="7" borderId="0" xfId="12" applyNumberFormat="1" applyFont="1" applyFill="1" applyBorder="1" applyAlignment="1">
      <alignment horizontal="center" vertical="center"/>
    </xf>
    <xf numFmtId="49" fontId="18" fillId="7" borderId="0" xfId="12" applyNumberFormat="1" applyFont="1" applyFill="1" applyBorder="1" applyAlignment="1">
      <alignment horizontal="center" vertical="center"/>
    </xf>
    <xf numFmtId="0" fontId="36" fillId="12" borderId="38" xfId="0" applyFont="1" applyFill="1" applyBorder="1" applyAlignment="1">
      <alignment horizontal="center" vertical="center"/>
    </xf>
    <xf numFmtId="0" fontId="36" fillId="12" borderId="40" xfId="0" applyFont="1" applyFill="1" applyBorder="1" applyAlignment="1">
      <alignment horizontal="center" vertical="center"/>
    </xf>
    <xf numFmtId="0" fontId="36" fillId="12" borderId="60" xfId="0" applyFont="1" applyFill="1" applyBorder="1" applyAlignment="1">
      <alignment horizontal="center" vertical="center"/>
    </xf>
    <xf numFmtId="0" fontId="36" fillId="12" borderId="44" xfId="0" applyFont="1" applyFill="1" applyBorder="1" applyAlignment="1">
      <alignment horizontal="center" vertical="center"/>
    </xf>
    <xf numFmtId="0" fontId="0" fillId="5" borderId="1" xfId="0" applyFill="1" applyBorder="1" applyAlignment="1">
      <alignment vertical="center"/>
    </xf>
    <xf numFmtId="1" fontId="7" fillId="11" borderId="43" xfId="0" applyNumberFormat="1" applyFont="1" applyFill="1" applyBorder="1" applyAlignment="1">
      <alignment horizontal="center" vertical="center"/>
    </xf>
    <xf numFmtId="1" fontId="7" fillId="11" borderId="12" xfId="0" applyNumberFormat="1" applyFont="1" applyFill="1" applyBorder="1" applyAlignment="1">
      <alignment horizontal="center" vertical="center"/>
    </xf>
    <xf numFmtId="0" fontId="7" fillId="11" borderId="9" xfId="0" applyFont="1" applyFill="1" applyBorder="1"/>
    <xf numFmtId="0" fontId="7" fillId="11" borderId="1" xfId="0" applyFont="1" applyFill="1" applyBorder="1"/>
    <xf numFmtId="0" fontId="0" fillId="0" borderId="1" xfId="0" applyBorder="1" applyAlignment="1">
      <alignment vertical="center"/>
    </xf>
    <xf numFmtId="49" fontId="0" fillId="0" borderId="1" xfId="0" applyNumberFormat="1" applyBorder="1" applyAlignment="1">
      <alignment vertical="center"/>
    </xf>
    <xf numFmtId="0" fontId="29" fillId="0" borderId="50" xfId="0" applyFont="1" applyBorder="1" applyAlignment="1">
      <alignment horizontal="center" vertical="center"/>
    </xf>
    <xf numFmtId="1" fontId="29" fillId="7" borderId="50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1" fontId="11" fillId="7" borderId="50" xfId="0" applyNumberFormat="1" applyFont="1" applyFill="1" applyBorder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0" borderId="50" xfId="0" applyBorder="1" applyAlignment="1">
      <alignment horizontal="center" vertical="center"/>
    </xf>
    <xf numFmtId="1" fontId="10" fillId="7" borderId="9" xfId="0" applyNumberFormat="1" applyFont="1" applyFill="1" applyBorder="1" applyAlignment="1">
      <alignment horizontal="center" vertical="center"/>
    </xf>
    <xf numFmtId="1" fontId="10" fillId="7" borderId="1" xfId="0" applyNumberFormat="1" applyFont="1" applyFill="1" applyBorder="1" applyAlignment="1">
      <alignment horizontal="center" vertical="center"/>
    </xf>
    <xf numFmtId="1" fontId="10" fillId="7" borderId="10" xfId="0" applyNumberFormat="1" applyFont="1" applyFill="1" applyBorder="1" applyAlignment="1">
      <alignment horizontal="center" vertical="center"/>
    </xf>
    <xf numFmtId="0" fontId="0" fillId="7" borderId="0" xfId="0" applyFill="1" applyAlignment="1">
      <alignment horizontal="left" vertical="center"/>
    </xf>
    <xf numFmtId="49" fontId="18" fillId="2" borderId="16" xfId="12" applyNumberFormat="1" applyFont="1" applyFill="1" applyBorder="1" applyAlignment="1">
      <alignment horizontal="center" vertical="center"/>
    </xf>
    <xf numFmtId="49" fontId="0" fillId="5" borderId="1" xfId="0" applyNumberFormat="1" applyFill="1" applyBorder="1" applyAlignment="1">
      <alignment vertical="center"/>
    </xf>
    <xf numFmtId="0" fontId="7" fillId="5" borderId="1" xfId="0" applyFont="1" applyFill="1" applyBorder="1" applyAlignment="1">
      <alignment vertical="center"/>
    </xf>
    <xf numFmtId="0" fontId="38" fillId="5" borderId="8" xfId="0" applyFont="1" applyFill="1" applyBorder="1" applyAlignment="1">
      <alignment horizontal="center" vertical="center"/>
    </xf>
    <xf numFmtId="1" fontId="39" fillId="5" borderId="1" xfId="0" applyNumberFormat="1" applyFont="1" applyFill="1" applyBorder="1" applyAlignment="1">
      <alignment horizontal="center" vertical="center"/>
    </xf>
    <xf numFmtId="0" fontId="38" fillId="5" borderId="11" xfId="0" applyFont="1" applyFill="1" applyBorder="1" applyAlignment="1">
      <alignment horizontal="center" vertical="center"/>
    </xf>
    <xf numFmtId="0" fontId="38" fillId="5" borderId="1" xfId="0" applyFont="1" applyFill="1" applyBorder="1" applyAlignment="1">
      <alignment horizontal="center" vertical="center"/>
    </xf>
    <xf numFmtId="0" fontId="39" fillId="5" borderId="1" xfId="0" applyFont="1" applyFill="1" applyBorder="1" applyAlignment="1">
      <alignment horizontal="center" vertical="center"/>
    </xf>
    <xf numFmtId="1" fontId="39" fillId="5" borderId="11" xfId="0" applyNumberFormat="1" applyFont="1" applyFill="1" applyBorder="1" applyAlignment="1">
      <alignment horizontal="center" vertical="center"/>
    </xf>
    <xf numFmtId="1" fontId="38" fillId="5" borderId="1" xfId="0" applyNumberFormat="1" applyFont="1" applyFill="1" applyBorder="1" applyAlignment="1">
      <alignment horizontal="center" vertical="center"/>
    </xf>
    <xf numFmtId="0" fontId="38" fillId="5" borderId="8" xfId="0" applyFont="1" applyFill="1" applyBorder="1" applyAlignment="1">
      <alignment horizontal="center"/>
    </xf>
    <xf numFmtId="1" fontId="38" fillId="5" borderId="11" xfId="0" applyNumberFormat="1" applyFont="1" applyFill="1" applyBorder="1" applyAlignment="1">
      <alignment horizontal="center" vertical="center"/>
    </xf>
    <xf numFmtId="0" fontId="38" fillId="5" borderId="8" xfId="16" applyFont="1" applyFill="1" applyBorder="1" applyAlignment="1">
      <alignment horizontal="center" vertical="center"/>
    </xf>
    <xf numFmtId="0" fontId="38" fillId="5" borderId="9" xfId="0" applyFont="1" applyFill="1" applyBorder="1" applyAlignment="1">
      <alignment horizontal="left" vertical="center"/>
    </xf>
    <xf numFmtId="0" fontId="38" fillId="5" borderId="1" xfId="0" applyFont="1" applyFill="1" applyBorder="1" applyAlignment="1">
      <alignment horizontal="left" vertical="center"/>
    </xf>
    <xf numFmtId="1" fontId="38" fillId="5" borderId="8" xfId="0" applyNumberFormat="1" applyFont="1" applyFill="1" applyBorder="1" applyAlignment="1">
      <alignment horizontal="center" vertical="center"/>
    </xf>
    <xf numFmtId="1" fontId="38" fillId="5" borderId="9" xfId="0" applyNumberFormat="1" applyFont="1" applyFill="1" applyBorder="1" applyAlignment="1">
      <alignment horizontal="center" vertical="center"/>
    </xf>
    <xf numFmtId="1" fontId="38" fillId="5" borderId="10" xfId="0" applyNumberFormat="1" applyFont="1" applyFill="1" applyBorder="1" applyAlignment="1">
      <alignment horizontal="center" vertical="center"/>
    </xf>
    <xf numFmtId="1" fontId="18" fillId="5" borderId="9" xfId="0" applyNumberFormat="1" applyFont="1" applyFill="1" applyBorder="1" applyAlignment="1">
      <alignment horizontal="center" vertical="center"/>
    </xf>
    <xf numFmtId="1" fontId="18" fillId="5" borderId="1" xfId="0" applyNumberFormat="1" applyFont="1" applyFill="1" applyBorder="1" applyAlignment="1">
      <alignment horizontal="center" vertical="center"/>
    </xf>
    <xf numFmtId="1" fontId="18" fillId="5" borderId="10" xfId="0" applyNumberFormat="1" applyFont="1" applyFill="1" applyBorder="1" applyAlignment="1">
      <alignment horizontal="center" vertical="center"/>
    </xf>
    <xf numFmtId="1" fontId="18" fillId="5" borderId="18" xfId="0" applyNumberFormat="1" applyFont="1" applyFill="1" applyBorder="1" applyAlignment="1">
      <alignment horizontal="center" vertical="center"/>
    </xf>
    <xf numFmtId="1" fontId="18" fillId="5" borderId="19" xfId="0" applyNumberFormat="1" applyFont="1" applyFill="1" applyBorder="1" applyAlignment="1">
      <alignment horizontal="center" vertical="center"/>
    </xf>
    <xf numFmtId="1" fontId="18" fillId="5" borderId="20" xfId="0" applyNumberFormat="1" applyFont="1" applyFill="1" applyBorder="1" applyAlignment="1">
      <alignment horizontal="center" vertical="center"/>
    </xf>
    <xf numFmtId="0" fontId="0" fillId="12" borderId="60" xfId="0" applyFill="1" applyBorder="1" applyAlignment="1">
      <alignment horizontal="center" vertical="center"/>
    </xf>
    <xf numFmtId="0" fontId="0" fillId="12" borderId="10" xfId="0" applyFill="1" applyBorder="1" applyAlignment="1">
      <alignment horizontal="center" vertical="center"/>
    </xf>
    <xf numFmtId="0" fontId="0" fillId="12" borderId="20" xfId="0" applyFill="1" applyBorder="1" applyAlignment="1">
      <alignment horizontal="center" vertical="center"/>
    </xf>
    <xf numFmtId="0" fontId="40" fillId="0" borderId="39" xfId="0" applyFont="1" applyBorder="1" applyAlignment="1">
      <alignment horizontal="center" vertical="center"/>
    </xf>
    <xf numFmtId="1" fontId="11" fillId="5" borderId="11" xfId="0" applyNumberFormat="1" applyFont="1" applyFill="1" applyBorder="1" applyAlignment="1">
      <alignment horizontal="center" vertical="center"/>
    </xf>
    <xf numFmtId="1" fontId="11" fillId="5" borderId="35" xfId="0" applyNumberFormat="1" applyFont="1" applyFill="1" applyBorder="1" applyAlignment="1">
      <alignment horizontal="center" vertical="center"/>
    </xf>
    <xf numFmtId="0" fontId="29" fillId="5" borderId="10" xfId="0" applyFont="1" applyFill="1" applyBorder="1" applyAlignment="1">
      <alignment horizontal="center" vertical="center"/>
    </xf>
    <xf numFmtId="1" fontId="29" fillId="5" borderId="10" xfId="0" applyNumberFormat="1" applyFont="1" applyFill="1" applyBorder="1" applyAlignment="1">
      <alignment horizontal="center" vertical="center"/>
    </xf>
    <xf numFmtId="1" fontId="11" fillId="5" borderId="43" xfId="0" applyNumberFormat="1" applyFont="1" applyFill="1" applyBorder="1" applyAlignment="1">
      <alignment horizontal="center" vertical="center"/>
    </xf>
    <xf numFmtId="0" fontId="26" fillId="6" borderId="17" xfId="0" applyFont="1" applyFill="1" applyBorder="1" applyAlignment="1">
      <alignment horizontal="center" vertical="center"/>
    </xf>
    <xf numFmtId="1" fontId="26" fillId="6" borderId="0" xfId="0" applyNumberFormat="1" applyFont="1" applyFill="1" applyAlignment="1">
      <alignment horizontal="center" vertical="center"/>
    </xf>
    <xf numFmtId="0" fontId="11" fillId="5" borderId="28" xfId="0" applyFont="1" applyFill="1" applyBorder="1" applyAlignment="1">
      <alignment horizontal="left" vertical="center"/>
    </xf>
    <xf numFmtId="0" fontId="11" fillId="5" borderId="27" xfId="0" applyFont="1" applyFill="1" applyBorder="1" applyAlignment="1">
      <alignment horizontal="left" vertical="center"/>
    </xf>
    <xf numFmtId="1" fontId="11" fillId="5" borderId="31" xfId="0" applyNumberFormat="1" applyFont="1" applyFill="1" applyBorder="1" applyAlignment="1">
      <alignment horizontal="center" vertical="center"/>
    </xf>
    <xf numFmtId="0" fontId="10" fillId="10" borderId="6" xfId="0" applyFont="1" applyFill="1" applyBorder="1" applyAlignment="1">
      <alignment horizontal="center" vertical="center"/>
    </xf>
    <xf numFmtId="0" fontId="10" fillId="8" borderId="4" xfId="0" applyFont="1" applyFill="1" applyBorder="1" applyAlignment="1">
      <alignment horizontal="center" vertical="center"/>
    </xf>
    <xf numFmtId="0" fontId="10" fillId="8" borderId="6" xfId="0" applyFont="1" applyFill="1" applyBorder="1" applyAlignment="1">
      <alignment horizontal="center" vertical="center"/>
    </xf>
    <xf numFmtId="0" fontId="10" fillId="10" borderId="4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0" fillId="5" borderId="65" xfId="0" applyFill="1" applyBorder="1" applyAlignment="1">
      <alignment horizontal="center" vertical="center"/>
    </xf>
    <xf numFmtId="0" fontId="13" fillId="5" borderId="1" xfId="0" applyFont="1" applyFill="1" applyBorder="1" applyAlignment="1">
      <alignment vertical="center"/>
    </xf>
    <xf numFmtId="0" fontId="13" fillId="5" borderId="10" xfId="0" applyFont="1" applyFill="1" applyBorder="1" applyAlignment="1">
      <alignment vertical="center"/>
    </xf>
    <xf numFmtId="0" fontId="13" fillId="5" borderId="9" xfId="0" applyFont="1" applyFill="1" applyBorder="1" applyAlignment="1">
      <alignment vertical="center"/>
    </xf>
    <xf numFmtId="49" fontId="13" fillId="5" borderId="1" xfId="0" applyNumberFormat="1" applyFont="1" applyFill="1" applyBorder="1" applyAlignment="1">
      <alignment vertical="center"/>
    </xf>
    <xf numFmtId="0" fontId="13" fillId="5" borderId="9" xfId="0" applyFont="1" applyFill="1" applyBorder="1" applyAlignment="1">
      <alignment vertical="center" wrapText="1"/>
    </xf>
    <xf numFmtId="0" fontId="13" fillId="5" borderId="1" xfId="0" applyFont="1" applyFill="1" applyBorder="1" applyAlignment="1">
      <alignment vertical="center" wrapText="1"/>
    </xf>
    <xf numFmtId="0" fontId="37" fillId="5" borderId="1" xfId="0" applyFont="1" applyFill="1" applyBorder="1" applyAlignment="1">
      <alignment vertical="center"/>
    </xf>
    <xf numFmtId="0" fontId="19" fillId="3" borderId="30" xfId="0" applyFont="1" applyFill="1" applyBorder="1" applyAlignment="1">
      <alignment horizontal="center" vertical="center"/>
    </xf>
    <xf numFmtId="1" fontId="19" fillId="3" borderId="17" xfId="0" applyNumberFormat="1" applyFont="1" applyFill="1" applyBorder="1" applyAlignment="1">
      <alignment horizontal="center" vertical="center"/>
    </xf>
    <xf numFmtId="0" fontId="19" fillId="3" borderId="6" xfId="0" applyFont="1" applyFill="1" applyBorder="1" applyAlignment="1">
      <alignment horizontal="center" vertical="center"/>
    </xf>
    <xf numFmtId="0" fontId="13" fillId="4" borderId="39" xfId="0" applyFont="1" applyFill="1" applyBorder="1" applyAlignment="1">
      <alignment horizontal="center" vertical="center"/>
    </xf>
    <xf numFmtId="0" fontId="10" fillId="11" borderId="11" xfId="0" applyFont="1" applyFill="1" applyBorder="1" applyAlignment="1">
      <alignment horizontal="left" vertical="center"/>
    </xf>
    <xf numFmtId="0" fontId="29" fillId="13" borderId="1" xfId="0" applyFont="1" applyFill="1" applyBorder="1" applyAlignment="1">
      <alignment horizontal="center"/>
    </xf>
    <xf numFmtId="0" fontId="29" fillId="0" borderId="1" xfId="0" applyFont="1" applyBorder="1" applyAlignment="1">
      <alignment horizontal="center"/>
    </xf>
    <xf numFmtId="1" fontId="29" fillId="7" borderId="1" xfId="0" applyNumberFormat="1" applyFont="1" applyFill="1" applyBorder="1" applyAlignment="1">
      <alignment horizontal="center"/>
    </xf>
    <xf numFmtId="1" fontId="29" fillId="0" borderId="1" xfId="0" applyNumberFormat="1" applyFont="1" applyBorder="1" applyAlignment="1">
      <alignment horizontal="center"/>
    </xf>
    <xf numFmtId="0" fontId="29" fillId="0" borderId="62" xfId="0" applyFont="1" applyBorder="1" applyAlignment="1">
      <alignment horizontal="center"/>
    </xf>
    <xf numFmtId="1" fontId="29" fillId="7" borderId="9" xfId="0" applyNumberFormat="1" applyFont="1" applyFill="1" applyBorder="1" applyAlignment="1">
      <alignment horizontal="center"/>
    </xf>
    <xf numFmtId="0" fontId="29" fillId="13" borderId="64" xfId="0" applyFont="1" applyFill="1" applyBorder="1" applyAlignment="1">
      <alignment horizontal="center"/>
    </xf>
    <xf numFmtId="0" fontId="29" fillId="0" borderId="64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1" fontId="11" fillId="0" borderId="1" xfId="0" applyNumberFormat="1" applyFont="1" applyBorder="1" applyAlignment="1">
      <alignment horizontal="center"/>
    </xf>
    <xf numFmtId="1" fontId="7" fillId="7" borderId="1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1" fontId="7" fillId="0" borderId="1" xfId="0" applyNumberFormat="1" applyFont="1" applyBorder="1" applyAlignment="1">
      <alignment horizontal="center"/>
    </xf>
    <xf numFmtId="0" fontId="29" fillId="0" borderId="67" xfId="0" applyFont="1" applyBorder="1" applyAlignment="1">
      <alignment horizontal="center"/>
    </xf>
    <xf numFmtId="1" fontId="29" fillId="0" borderId="55" xfId="0" applyNumberFormat="1" applyFont="1" applyBorder="1" applyAlignment="1">
      <alignment horizontal="center"/>
    </xf>
    <xf numFmtId="1" fontId="29" fillId="7" borderId="55" xfId="0" applyNumberFormat="1" applyFont="1" applyFill="1" applyBorder="1" applyAlignment="1">
      <alignment horizontal="center"/>
    </xf>
    <xf numFmtId="0" fontId="29" fillId="0" borderId="68" xfId="0" applyFont="1" applyBorder="1" applyAlignment="1">
      <alignment horizontal="center"/>
    </xf>
    <xf numFmtId="0" fontId="11" fillId="2" borderId="0" xfId="0" applyFont="1" applyFill="1" applyAlignment="1">
      <alignment horizontal="left" vertical="center"/>
    </xf>
    <xf numFmtId="1" fontId="11" fillId="2" borderId="0" xfId="0" applyNumberFormat="1" applyFont="1" applyFill="1" applyAlignment="1">
      <alignment horizontal="center" vertical="center"/>
    </xf>
    <xf numFmtId="1" fontId="7" fillId="2" borderId="0" xfId="0" applyNumberFormat="1" applyFont="1" applyFill="1" applyAlignment="1">
      <alignment horizontal="center" vertical="center"/>
    </xf>
    <xf numFmtId="1" fontId="29" fillId="9" borderId="8" xfId="0" applyNumberFormat="1" applyFont="1" applyFill="1" applyBorder="1" applyAlignment="1">
      <alignment horizontal="center" vertical="center"/>
    </xf>
    <xf numFmtId="1" fontId="11" fillId="9" borderId="9" xfId="0" applyNumberFormat="1" applyFont="1" applyFill="1" applyBorder="1" applyAlignment="1">
      <alignment horizontal="center" vertical="center"/>
    </xf>
    <xf numFmtId="1" fontId="11" fillId="9" borderId="1" xfId="0" applyNumberFormat="1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1" fontId="11" fillId="4" borderId="9" xfId="0" applyNumberFormat="1" applyFont="1" applyFill="1" applyBorder="1" applyAlignment="1">
      <alignment horizontal="center" vertical="center"/>
    </xf>
    <xf numFmtId="0" fontId="13" fillId="4" borderId="11" xfId="0" applyFont="1" applyFill="1" applyBorder="1" applyAlignment="1">
      <alignment horizontal="center"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43" xfId="0" applyFont="1" applyFill="1" applyBorder="1" applyAlignment="1">
      <alignment horizontal="center" vertical="center"/>
    </xf>
    <xf numFmtId="0" fontId="13" fillId="4" borderId="8" xfId="0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/>
    </xf>
    <xf numFmtId="1" fontId="13" fillId="4" borderId="49" xfId="0" applyNumberFormat="1" applyFont="1" applyFill="1" applyBorder="1" applyAlignment="1">
      <alignment horizontal="center" vertical="center"/>
    </xf>
    <xf numFmtId="1" fontId="13" fillId="4" borderId="27" xfId="0" applyNumberFormat="1" applyFont="1" applyFill="1" applyBorder="1" applyAlignment="1">
      <alignment horizontal="center" vertical="center"/>
    </xf>
    <xf numFmtId="0" fontId="13" fillId="5" borderId="60" xfId="0" applyFont="1" applyFill="1" applyBorder="1" applyAlignment="1">
      <alignment horizontal="center" vertical="center"/>
    </xf>
    <xf numFmtId="1" fontId="13" fillId="4" borderId="12" xfId="0" applyNumberFormat="1" applyFont="1" applyFill="1" applyBorder="1" applyAlignment="1">
      <alignment horizontal="center" vertical="center"/>
    </xf>
    <xf numFmtId="0" fontId="13" fillId="5" borderId="44" xfId="0" applyFont="1" applyFill="1" applyBorder="1" applyAlignment="1">
      <alignment horizontal="center" vertical="center"/>
    </xf>
    <xf numFmtId="1" fontId="13" fillId="4" borderId="9" xfId="0" applyNumberFormat="1" applyFont="1" applyFill="1" applyBorder="1" applyAlignment="1">
      <alignment horizontal="center" vertical="center"/>
    </xf>
    <xf numFmtId="1" fontId="13" fillId="4" borderId="1" xfId="0" applyNumberFormat="1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vertical="center"/>
    </xf>
    <xf numFmtId="49" fontId="13" fillId="4" borderId="1" xfId="0" applyNumberFormat="1" applyFont="1" applyFill="1" applyBorder="1" applyAlignment="1">
      <alignment vertical="center"/>
    </xf>
    <xf numFmtId="1" fontId="13" fillId="4" borderId="43" xfId="0" applyNumberFormat="1" applyFont="1" applyFill="1" applyBorder="1" applyAlignment="1">
      <alignment horizontal="center" vertical="center"/>
    </xf>
    <xf numFmtId="1" fontId="13" fillId="4" borderId="39" xfId="0" applyNumberFormat="1" applyFont="1" applyFill="1" applyBorder="1" applyAlignment="1">
      <alignment horizontal="center" vertical="center"/>
    </xf>
    <xf numFmtId="1" fontId="13" fillId="4" borderId="11" xfId="0" applyNumberFormat="1" applyFont="1" applyFill="1" applyBorder="1" applyAlignment="1">
      <alignment horizontal="center" vertical="center"/>
    </xf>
    <xf numFmtId="1" fontId="13" fillId="4" borderId="8" xfId="0" applyNumberFormat="1" applyFont="1" applyFill="1" applyBorder="1" applyAlignment="1">
      <alignment horizontal="center" vertical="center"/>
    </xf>
    <xf numFmtId="0" fontId="13" fillId="5" borderId="10" xfId="0" applyFont="1" applyFill="1" applyBorder="1" applyAlignment="1">
      <alignment horizontal="center" vertical="center"/>
    </xf>
    <xf numFmtId="1" fontId="13" fillId="4" borderId="66" xfId="0" applyNumberFormat="1" applyFont="1" applyFill="1" applyBorder="1" applyAlignment="1">
      <alignment horizontal="center" vertical="center"/>
    </xf>
    <xf numFmtId="0" fontId="13" fillId="4" borderId="66" xfId="0" applyFont="1" applyFill="1" applyBorder="1" applyAlignment="1">
      <alignment horizontal="center" vertical="center"/>
    </xf>
    <xf numFmtId="0" fontId="13" fillId="4" borderId="64" xfId="0" applyFont="1" applyFill="1" applyBorder="1" applyAlignment="1">
      <alignment horizontal="center" vertical="center"/>
    </xf>
    <xf numFmtId="0" fontId="13" fillId="4" borderId="18" xfId="0" applyFont="1" applyFill="1" applyBorder="1" applyAlignment="1">
      <alignment horizontal="left" vertical="center"/>
    </xf>
    <xf numFmtId="0" fontId="13" fillId="4" borderId="19" xfId="0" applyFont="1" applyFill="1" applyBorder="1" applyAlignment="1">
      <alignment horizontal="left" vertical="center"/>
    </xf>
    <xf numFmtId="0" fontId="13" fillId="4" borderId="19" xfId="0" applyFont="1" applyFill="1" applyBorder="1" applyAlignment="1">
      <alignment vertical="center"/>
    </xf>
    <xf numFmtId="1" fontId="13" fillId="4" borderId="24" xfId="0" applyNumberFormat="1" applyFont="1" applyFill="1" applyBorder="1" applyAlignment="1">
      <alignment horizontal="center" vertical="center"/>
    </xf>
    <xf numFmtId="1" fontId="13" fillId="4" borderId="18" xfId="0" applyNumberFormat="1" applyFont="1" applyFill="1" applyBorder="1" applyAlignment="1">
      <alignment horizontal="center" vertical="center"/>
    </xf>
    <xf numFmtId="1" fontId="13" fillId="4" borderId="19" xfId="0" applyNumberFormat="1" applyFont="1" applyFill="1" applyBorder="1" applyAlignment="1">
      <alignment horizontal="center" vertical="center"/>
    </xf>
    <xf numFmtId="1" fontId="13" fillId="4" borderId="20" xfId="0" applyNumberFormat="1" applyFont="1" applyFill="1" applyBorder="1" applyAlignment="1">
      <alignment horizontal="center" vertical="center"/>
    </xf>
    <xf numFmtId="1" fontId="13" fillId="4" borderId="41" xfId="0" applyNumberFormat="1" applyFont="1" applyFill="1" applyBorder="1" applyAlignment="1">
      <alignment horizontal="center" vertical="center"/>
    </xf>
    <xf numFmtId="0" fontId="13" fillId="4" borderId="28" xfId="0" applyFont="1" applyFill="1" applyBorder="1" applyAlignment="1">
      <alignment horizontal="left" vertical="center"/>
    </xf>
    <xf numFmtId="0" fontId="13" fillId="4" borderId="49" xfId="0" applyFont="1" applyFill="1" applyBorder="1" applyAlignment="1">
      <alignment horizontal="left" vertical="center"/>
    </xf>
    <xf numFmtId="0" fontId="13" fillId="4" borderId="27" xfId="0" applyFont="1" applyFill="1" applyBorder="1" applyAlignment="1">
      <alignment horizontal="left" vertical="center"/>
    </xf>
    <xf numFmtId="1" fontId="13" fillId="4" borderId="47" xfId="0" applyNumberFormat="1" applyFont="1" applyFill="1" applyBorder="1" applyAlignment="1">
      <alignment horizontal="center" vertical="center"/>
    </xf>
    <xf numFmtId="1" fontId="13" fillId="4" borderId="29" xfId="0" applyNumberFormat="1" applyFont="1" applyFill="1" applyBorder="1" applyAlignment="1">
      <alignment horizontal="center" vertical="center"/>
    </xf>
    <xf numFmtId="1" fontId="13" fillId="4" borderId="21" xfId="0" applyNumberFormat="1" applyFont="1" applyFill="1" applyBorder="1" applyAlignment="1">
      <alignment horizontal="center" vertical="center"/>
    </xf>
    <xf numFmtId="1" fontId="13" fillId="4" borderId="22" xfId="0" applyNumberFormat="1" applyFont="1" applyFill="1" applyBorder="1" applyAlignment="1">
      <alignment horizontal="center" vertical="center"/>
    </xf>
    <xf numFmtId="1" fontId="13" fillId="3" borderId="6" xfId="0" applyNumberFormat="1" applyFont="1" applyFill="1" applyBorder="1" applyAlignment="1">
      <alignment horizontal="center" vertical="center"/>
    </xf>
    <xf numFmtId="0" fontId="13" fillId="3" borderId="6" xfId="0" applyFont="1" applyFill="1" applyBorder="1" applyAlignment="1">
      <alignment horizontal="center" vertical="center"/>
    </xf>
    <xf numFmtId="0" fontId="13" fillId="4" borderId="9" xfId="0" applyFont="1" applyFill="1" applyBorder="1" applyAlignment="1">
      <alignment vertical="center" wrapText="1"/>
    </xf>
    <xf numFmtId="0" fontId="13" fillId="4" borderId="1" xfId="0" applyFont="1" applyFill="1" applyBorder="1" applyAlignment="1">
      <alignment vertical="center" wrapText="1"/>
    </xf>
    <xf numFmtId="0" fontId="13" fillId="4" borderId="12" xfId="0" applyFont="1" applyFill="1" applyBorder="1" applyAlignment="1">
      <alignment horizontal="center" vertical="center" wrapText="1"/>
    </xf>
    <xf numFmtId="0" fontId="13" fillId="4" borderId="9" xfId="0" applyFont="1" applyFill="1" applyBorder="1" applyAlignment="1">
      <alignment horizontal="left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3" fillId="4" borderId="1" xfId="0" applyFont="1" applyFill="1" applyBorder="1" applyAlignment="1">
      <alignment horizontal="left" vertical="center"/>
    </xf>
    <xf numFmtId="0" fontId="13" fillId="4" borderId="9" xfId="0" applyFont="1" applyFill="1" applyBorder="1" applyAlignment="1">
      <alignment vertical="center"/>
    </xf>
    <xf numFmtId="0" fontId="13" fillId="4" borderId="12" xfId="0" applyFont="1" applyFill="1" applyBorder="1" applyAlignment="1">
      <alignment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2" xfId="0" applyFont="1" applyFill="1" applyBorder="1" applyAlignment="1">
      <alignment vertical="center"/>
    </xf>
    <xf numFmtId="49" fontId="13" fillId="4" borderId="43" xfId="0" applyNumberFormat="1" applyFont="1" applyFill="1" applyBorder="1" applyAlignment="1">
      <alignment vertical="center"/>
    </xf>
    <xf numFmtId="0" fontId="13" fillId="4" borderId="32" xfId="0" applyFont="1" applyFill="1" applyBorder="1" applyAlignment="1">
      <alignment vertical="center"/>
    </xf>
    <xf numFmtId="1" fontId="29" fillId="5" borderId="39" xfId="0" applyNumberFormat="1" applyFont="1" applyFill="1" applyBorder="1" applyAlignment="1">
      <alignment horizontal="center" vertical="center"/>
    </xf>
    <xf numFmtId="1" fontId="28" fillId="5" borderId="1" xfId="0" applyNumberFormat="1" applyFont="1" applyFill="1" applyBorder="1" applyAlignment="1">
      <alignment horizontal="center"/>
    </xf>
    <xf numFmtId="1" fontId="0" fillId="5" borderId="1" xfId="0" applyNumberFormat="1" applyFill="1" applyBorder="1" applyAlignment="1">
      <alignment horizontal="center"/>
    </xf>
    <xf numFmtId="1" fontId="0" fillId="5" borderId="39" xfId="0" applyNumberFormat="1" applyFill="1" applyBorder="1" applyAlignment="1">
      <alignment horizontal="center"/>
    </xf>
    <xf numFmtId="0" fontId="13" fillId="5" borderId="8" xfId="0" applyFont="1" applyFill="1" applyBorder="1" applyAlignment="1">
      <alignment vertical="center"/>
    </xf>
    <xf numFmtId="0" fontId="13" fillId="5" borderId="1" xfId="0" applyFont="1" applyFill="1" applyBorder="1" applyAlignment="1">
      <alignment horizontal="center" vertical="center"/>
    </xf>
    <xf numFmtId="0" fontId="13" fillId="5" borderId="8" xfId="0" applyFont="1" applyFill="1" applyBorder="1" applyAlignment="1">
      <alignment horizontal="center" vertical="center"/>
    </xf>
    <xf numFmtId="1" fontId="13" fillId="5" borderId="9" xfId="0" applyNumberFormat="1" applyFont="1" applyFill="1" applyBorder="1" applyAlignment="1">
      <alignment horizontal="center" vertical="center"/>
    </xf>
    <xf numFmtId="1" fontId="13" fillId="5" borderId="1" xfId="0" applyNumberFormat="1" applyFont="1" applyFill="1" applyBorder="1" applyAlignment="1">
      <alignment horizontal="center" vertical="center"/>
    </xf>
    <xf numFmtId="0" fontId="18" fillId="4" borderId="9" xfId="0" applyFont="1" applyFill="1" applyBorder="1" applyAlignment="1">
      <alignment horizontal="left" vertical="center" wrapText="1"/>
    </xf>
    <xf numFmtId="0" fontId="18" fillId="4" borderId="9" xfId="0" applyFont="1" applyFill="1" applyBorder="1" applyAlignment="1">
      <alignment horizontal="left" vertical="center"/>
    </xf>
    <xf numFmtId="49" fontId="18" fillId="4" borderId="1" xfId="0" applyNumberFormat="1" applyFont="1" applyFill="1" applyBorder="1" applyAlignment="1">
      <alignment horizontal="left" vertical="center"/>
    </xf>
    <xf numFmtId="0" fontId="13" fillId="4" borderId="0" xfId="0" applyFont="1" applyFill="1" applyAlignment="1">
      <alignment horizontal="left" vertical="center"/>
    </xf>
    <xf numFmtId="0" fontId="41" fillId="4" borderId="63" xfId="0" applyFont="1" applyFill="1" applyBorder="1" applyAlignment="1">
      <alignment horizontal="left" vertical="center" wrapText="1"/>
    </xf>
    <xf numFmtId="1" fontId="10" fillId="10" borderId="6" xfId="0" applyNumberFormat="1" applyFont="1" applyFill="1" applyBorder="1" applyAlignment="1">
      <alignment horizontal="center" vertical="center"/>
    </xf>
    <xf numFmtId="0" fontId="0" fillId="10" borderId="59" xfId="0" applyFill="1" applyBorder="1"/>
    <xf numFmtId="14" fontId="18" fillId="10" borderId="59" xfId="12" applyNumberFormat="1" applyFont="1" applyFill="1" applyBorder="1" applyAlignment="1">
      <alignment horizontal="center" vertical="center"/>
    </xf>
    <xf numFmtId="0" fontId="11" fillId="10" borderId="7" xfId="0" applyFont="1" applyFill="1" applyBorder="1" applyAlignment="1">
      <alignment horizontal="center" vertical="center"/>
    </xf>
    <xf numFmtId="0" fontId="10" fillId="11" borderId="14" xfId="0" applyFont="1" applyFill="1" applyBorder="1" applyAlignment="1">
      <alignment horizontal="left" vertical="center"/>
    </xf>
    <xf numFmtId="0" fontId="10" fillId="11" borderId="12" xfId="0" applyFont="1" applyFill="1" applyBorder="1" applyAlignment="1">
      <alignment horizontal="left" vertical="center"/>
    </xf>
    <xf numFmtId="0" fontId="10" fillId="11" borderId="13" xfId="0" applyFont="1" applyFill="1" applyBorder="1" applyAlignment="1">
      <alignment horizontal="left" vertical="center"/>
    </xf>
    <xf numFmtId="0" fontId="0" fillId="10" borderId="6" xfId="0" applyFill="1" applyBorder="1"/>
    <xf numFmtId="16" fontId="18" fillId="10" borderId="25" xfId="12" applyNumberFormat="1" applyFont="1" applyFill="1" applyBorder="1" applyAlignment="1">
      <alignment horizontal="center" vertical="center"/>
    </xf>
    <xf numFmtId="1" fontId="7" fillId="11" borderId="13" xfId="0" applyNumberFormat="1" applyFont="1" applyFill="1" applyBorder="1" applyAlignment="1">
      <alignment horizontal="center" vertical="center"/>
    </xf>
    <xf numFmtId="1" fontId="7" fillId="11" borderId="24" xfId="0" applyNumberFormat="1" applyFont="1" applyFill="1" applyBorder="1" applyAlignment="1">
      <alignment horizontal="center" vertical="center"/>
    </xf>
    <xf numFmtId="0" fontId="0" fillId="5" borderId="69" xfId="0" applyFill="1" applyBorder="1" applyAlignment="1">
      <alignment horizontal="center" vertical="center"/>
    </xf>
    <xf numFmtId="0" fontId="0" fillId="5" borderId="70" xfId="0" applyFill="1" applyBorder="1" applyAlignment="1">
      <alignment horizontal="center" vertical="center"/>
    </xf>
    <xf numFmtId="0" fontId="36" fillId="5" borderId="70" xfId="0" applyFont="1" applyFill="1" applyBorder="1" applyAlignment="1">
      <alignment horizontal="center" vertical="center"/>
    </xf>
    <xf numFmtId="0" fontId="0" fillId="5" borderId="71" xfId="0" applyFill="1" applyBorder="1" applyAlignment="1">
      <alignment horizontal="center" vertical="center"/>
    </xf>
    <xf numFmtId="1" fontId="10" fillId="8" borderId="6" xfId="0" applyNumberFormat="1" applyFont="1" applyFill="1" applyBorder="1" applyAlignment="1">
      <alignment horizontal="center" vertical="center"/>
    </xf>
    <xf numFmtId="0" fontId="11" fillId="8" borderId="59" xfId="0" applyFont="1" applyFill="1" applyBorder="1" applyAlignment="1">
      <alignment horizontal="left" vertical="center"/>
    </xf>
    <xf numFmtId="1" fontId="11" fillId="8" borderId="59" xfId="0" applyNumberFormat="1" applyFont="1" applyFill="1" applyBorder="1" applyAlignment="1">
      <alignment horizontal="center" vertical="center"/>
    </xf>
    <xf numFmtId="1" fontId="10" fillId="8" borderId="59" xfId="0" applyNumberFormat="1" applyFont="1" applyFill="1" applyBorder="1" applyAlignment="1">
      <alignment horizontal="center" vertical="center"/>
    </xf>
    <xf numFmtId="1" fontId="7" fillId="8" borderId="59" xfId="0" applyNumberFormat="1" applyFont="1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11" fillId="8" borderId="59" xfId="0" applyFont="1" applyFill="1" applyBorder="1" applyAlignment="1">
      <alignment horizontal="center" vertical="center"/>
    </xf>
    <xf numFmtId="0" fontId="11" fillId="8" borderId="7" xfId="0" applyFont="1" applyFill="1" applyBorder="1" applyAlignment="1">
      <alignment horizontal="center" vertical="center"/>
    </xf>
    <xf numFmtId="0" fontId="22" fillId="8" borderId="16" xfId="0" applyFont="1" applyFill="1" applyBorder="1" applyAlignment="1">
      <alignment horizontal="center" vertical="center"/>
    </xf>
    <xf numFmtId="0" fontId="22" fillId="8" borderId="25" xfId="0" applyFont="1" applyFill="1" applyBorder="1" applyAlignment="1">
      <alignment horizontal="center" vertical="center"/>
    </xf>
    <xf numFmtId="1" fontId="22" fillId="8" borderId="59" xfId="0" applyNumberFormat="1" applyFont="1" applyFill="1" applyBorder="1" applyAlignment="1">
      <alignment horizontal="center" vertical="center"/>
    </xf>
    <xf numFmtId="0" fontId="22" fillId="8" borderId="58" xfId="0" applyFont="1" applyFill="1" applyBorder="1" applyAlignment="1">
      <alignment horizontal="center" vertical="center"/>
    </xf>
    <xf numFmtId="49" fontId="18" fillId="8" borderId="35" xfId="12" applyNumberFormat="1" applyFont="1" applyFill="1" applyBorder="1" applyAlignment="1">
      <alignment horizontal="center" vertical="center"/>
    </xf>
    <xf numFmtId="49" fontId="18" fillId="8" borderId="25" xfId="12" applyNumberFormat="1" applyFont="1" applyFill="1" applyBorder="1" applyAlignment="1">
      <alignment horizontal="center" vertical="center"/>
    </xf>
    <xf numFmtId="49" fontId="18" fillId="8" borderId="45" xfId="12" applyNumberFormat="1" applyFont="1" applyFill="1" applyBorder="1" applyAlignment="1">
      <alignment horizontal="center" vertical="center"/>
    </xf>
    <xf numFmtId="49" fontId="24" fillId="8" borderId="54" xfId="12" applyNumberFormat="1" applyFont="1" applyFill="1" applyBorder="1" applyAlignment="1">
      <alignment horizontal="center" vertical="center"/>
    </xf>
    <xf numFmtId="0" fontId="10" fillId="9" borderId="72" xfId="0" applyFont="1" applyFill="1" applyBorder="1" applyAlignment="1">
      <alignment horizontal="center" vertical="center"/>
    </xf>
    <xf numFmtId="0" fontId="0" fillId="5" borderId="73" xfId="0" applyFill="1" applyBorder="1" applyAlignment="1">
      <alignment horizontal="center" vertical="center"/>
    </xf>
    <xf numFmtId="0" fontId="10" fillId="9" borderId="28" xfId="0" applyFont="1" applyFill="1" applyBorder="1" applyAlignment="1">
      <alignment horizontal="center" vertical="center"/>
    </xf>
    <xf numFmtId="0" fontId="10" fillId="9" borderId="27" xfId="0" applyFont="1" applyFill="1" applyBorder="1" applyAlignment="1">
      <alignment horizontal="center" vertical="center"/>
    </xf>
    <xf numFmtId="0" fontId="10" fillId="9" borderId="36" xfId="0" applyFont="1" applyFill="1" applyBorder="1" applyAlignment="1">
      <alignment horizontal="center" vertical="center"/>
    </xf>
    <xf numFmtId="0" fontId="10" fillId="9" borderId="31" xfId="0" applyFont="1" applyFill="1" applyBorder="1" applyAlignment="1">
      <alignment horizontal="center" vertical="center"/>
    </xf>
    <xf numFmtId="0" fontId="10" fillId="9" borderId="49" xfId="0" applyFont="1" applyFill="1" applyBorder="1" applyAlignment="1">
      <alignment horizontal="center" vertical="center"/>
    </xf>
    <xf numFmtId="0" fontId="38" fillId="11" borderId="1" xfId="0" applyFont="1" applyFill="1" applyBorder="1" applyAlignment="1">
      <alignment vertical="center"/>
    </xf>
    <xf numFmtId="49" fontId="38" fillId="11" borderId="8" xfId="0" applyNumberFormat="1" applyFont="1" applyFill="1" applyBorder="1" applyAlignment="1">
      <alignment vertical="center"/>
    </xf>
    <xf numFmtId="0" fontId="38" fillId="11" borderId="12" xfId="0" applyFont="1" applyFill="1" applyBorder="1" applyAlignment="1">
      <alignment horizontal="left" vertical="center"/>
    </xf>
    <xf numFmtId="1" fontId="38" fillId="11" borderId="43" xfId="0" applyNumberFormat="1" applyFont="1" applyFill="1" applyBorder="1" applyAlignment="1">
      <alignment horizontal="center" vertical="center"/>
    </xf>
    <xf numFmtId="1" fontId="38" fillId="11" borderId="12" xfId="0" applyNumberFormat="1" applyFont="1" applyFill="1" applyBorder="1" applyAlignment="1">
      <alignment horizontal="center" vertical="center"/>
    </xf>
    <xf numFmtId="0" fontId="38" fillId="5" borderId="44" xfId="0" applyFont="1" applyFill="1" applyBorder="1" applyAlignment="1">
      <alignment horizontal="center" vertical="center"/>
    </xf>
    <xf numFmtId="0" fontId="38" fillId="11" borderId="9" xfId="0" applyFont="1" applyFill="1" applyBorder="1" applyAlignment="1">
      <alignment vertical="center"/>
    </xf>
    <xf numFmtId="49" fontId="38" fillId="11" borderId="1" xfId="0" applyNumberFormat="1" applyFont="1" applyFill="1" applyBorder="1" applyAlignment="1">
      <alignment vertical="center"/>
    </xf>
    <xf numFmtId="1" fontId="38" fillId="11" borderId="11" xfId="0" applyNumberFormat="1" applyFont="1" applyFill="1" applyBorder="1" applyAlignment="1">
      <alignment horizontal="center" vertical="center"/>
    </xf>
    <xf numFmtId="1" fontId="38" fillId="11" borderId="1" xfId="0" applyNumberFormat="1" applyFont="1" applyFill="1" applyBorder="1" applyAlignment="1">
      <alignment horizontal="center" vertical="center"/>
    </xf>
    <xf numFmtId="0" fontId="38" fillId="11" borderId="14" xfId="0" applyFont="1" applyFill="1" applyBorder="1" applyAlignment="1">
      <alignment vertical="center"/>
    </xf>
    <xf numFmtId="0" fontId="38" fillId="11" borderId="1" xfId="0" applyFont="1" applyFill="1" applyBorder="1" applyAlignment="1">
      <alignment horizontal="center" vertical="center"/>
    </xf>
    <xf numFmtId="0" fontId="38" fillId="11" borderId="10" xfId="0" applyFont="1" applyFill="1" applyBorder="1" applyAlignment="1">
      <alignment horizontal="center" vertical="center"/>
    </xf>
    <xf numFmtId="0" fontId="38" fillId="11" borderId="11" xfId="0" applyFont="1" applyFill="1" applyBorder="1" applyAlignment="1">
      <alignment horizontal="center" vertical="center"/>
    </xf>
    <xf numFmtId="0" fontId="38" fillId="11" borderId="39" xfId="0" applyFont="1" applyFill="1" applyBorder="1" applyAlignment="1">
      <alignment horizontal="center" vertical="center"/>
    </xf>
    <xf numFmtId="0" fontId="38" fillId="11" borderId="9" xfId="0" applyFont="1" applyFill="1" applyBorder="1" applyAlignment="1">
      <alignment vertical="top" wrapText="1"/>
    </xf>
    <xf numFmtId="0" fontId="38" fillId="11" borderId="1" xfId="0" applyFont="1" applyFill="1" applyBorder="1" applyAlignment="1">
      <alignment vertical="top" wrapText="1"/>
    </xf>
    <xf numFmtId="0" fontId="38" fillId="11" borderId="1" xfId="0" applyFont="1" applyFill="1" applyBorder="1" applyAlignment="1">
      <alignment horizontal="left" vertical="center"/>
    </xf>
    <xf numFmtId="1" fontId="38" fillId="11" borderId="39" xfId="0" applyNumberFormat="1" applyFont="1" applyFill="1" applyBorder="1" applyAlignment="1">
      <alignment horizontal="center" vertical="center"/>
    </xf>
    <xf numFmtId="0" fontId="38" fillId="11" borderId="9" xfId="0" applyFont="1" applyFill="1" applyBorder="1"/>
    <xf numFmtId="0" fontId="38" fillId="11" borderId="1" xfId="0" applyFont="1" applyFill="1" applyBorder="1"/>
    <xf numFmtId="0" fontId="38" fillId="11" borderId="9" xfId="0" applyFont="1" applyFill="1" applyBorder="1" applyAlignment="1">
      <alignment wrapText="1"/>
    </xf>
    <xf numFmtId="0" fontId="38" fillId="11" borderId="1" xfId="0" applyFont="1" applyFill="1" applyBorder="1" applyAlignment="1">
      <alignment wrapText="1"/>
    </xf>
    <xf numFmtId="0" fontId="38" fillId="11" borderId="1" xfId="0" quotePrefix="1" applyFont="1" applyFill="1" applyBorder="1" applyAlignment="1">
      <alignment wrapText="1"/>
    </xf>
    <xf numFmtId="0" fontId="38" fillId="11" borderId="9" xfId="0" applyFont="1" applyFill="1" applyBorder="1" applyAlignment="1">
      <alignment vertical="center" wrapText="1"/>
    </xf>
    <xf numFmtId="0" fontId="38" fillId="11" borderId="1" xfId="0" applyFont="1" applyFill="1" applyBorder="1" applyAlignment="1">
      <alignment vertical="center" wrapText="1"/>
    </xf>
    <xf numFmtId="1" fontId="38" fillId="11" borderId="10" xfId="0" applyNumberFormat="1" applyFont="1" applyFill="1" applyBorder="1" applyAlignment="1">
      <alignment horizontal="center" vertical="center"/>
    </xf>
    <xf numFmtId="0" fontId="38" fillId="11" borderId="9" xfId="0" applyFont="1" applyFill="1" applyBorder="1" applyAlignment="1">
      <alignment horizontal="left" vertical="center"/>
    </xf>
    <xf numFmtId="1" fontId="38" fillId="11" borderId="15" xfId="0" applyNumberFormat="1" applyFont="1" applyFill="1" applyBorder="1" applyAlignment="1">
      <alignment horizontal="center" vertical="center"/>
    </xf>
    <xf numFmtId="1" fontId="38" fillId="11" borderId="9" xfId="0" applyNumberFormat="1" applyFont="1" applyFill="1" applyBorder="1" applyAlignment="1">
      <alignment horizontal="center" vertical="center"/>
    </xf>
    <xf numFmtId="1" fontId="11" fillId="11" borderId="9" xfId="0" applyNumberFormat="1" applyFont="1" applyFill="1" applyBorder="1" applyAlignment="1">
      <alignment horizontal="center" vertical="center"/>
    </xf>
    <xf numFmtId="1" fontId="11" fillId="11" borderId="1" xfId="0" applyNumberFormat="1" applyFont="1" applyFill="1" applyBorder="1" applyAlignment="1">
      <alignment horizontal="center" vertical="center"/>
    </xf>
    <xf numFmtId="0" fontId="7" fillId="5" borderId="44" xfId="0" applyFont="1" applyFill="1" applyBorder="1" applyAlignment="1">
      <alignment horizontal="center" vertical="center"/>
    </xf>
    <xf numFmtId="1" fontId="10" fillId="2" borderId="6" xfId="0" applyNumberFormat="1" applyFont="1" applyFill="1" applyBorder="1" applyAlignment="1">
      <alignment horizontal="center" vertical="center"/>
    </xf>
    <xf numFmtId="0" fontId="21" fillId="2" borderId="0" xfId="0" applyFont="1" applyFill="1" applyAlignment="1">
      <alignment horizontal="center" vertical="center"/>
    </xf>
    <xf numFmtId="1" fontId="21" fillId="2" borderId="0" xfId="0" applyNumberFormat="1" applyFont="1" applyFill="1" applyAlignment="1">
      <alignment horizontal="center" vertical="center"/>
    </xf>
    <xf numFmtId="0" fontId="7" fillId="2" borderId="6" xfId="16" applyFill="1" applyBorder="1" applyAlignment="1">
      <alignment horizontal="center" vertical="center"/>
    </xf>
    <xf numFmtId="0" fontId="11" fillId="2" borderId="59" xfId="0" applyFont="1" applyFill="1" applyBorder="1" applyAlignment="1">
      <alignment horizontal="left" vertical="center"/>
    </xf>
    <xf numFmtId="1" fontId="11" fillId="2" borderId="59" xfId="0" applyNumberFormat="1" applyFont="1" applyFill="1" applyBorder="1" applyAlignment="1">
      <alignment horizontal="center" vertical="center"/>
    </xf>
    <xf numFmtId="1" fontId="10" fillId="2" borderId="59" xfId="0" applyNumberFormat="1" applyFont="1" applyFill="1" applyBorder="1" applyAlignment="1">
      <alignment horizontal="center" vertical="center"/>
    </xf>
    <xf numFmtId="1" fontId="7" fillId="2" borderId="59" xfId="0" applyNumberFormat="1" applyFont="1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11" fillId="2" borderId="7" xfId="0" applyFont="1" applyFill="1" applyBorder="1" applyAlignment="1">
      <alignment horizontal="center" vertical="center"/>
    </xf>
    <xf numFmtId="1" fontId="29" fillId="7" borderId="39" xfId="0" applyNumberFormat="1" applyFont="1" applyFill="1" applyBorder="1" applyAlignment="1">
      <alignment horizontal="center"/>
    </xf>
    <xf numFmtId="0" fontId="29" fillId="0" borderId="39" xfId="0" applyFont="1" applyBorder="1" applyAlignment="1">
      <alignment horizontal="center"/>
    </xf>
    <xf numFmtId="1" fontId="29" fillId="7" borderId="11" xfId="0" applyNumberFormat="1" applyFont="1" applyFill="1" applyBorder="1" applyAlignment="1">
      <alignment horizontal="center"/>
    </xf>
    <xf numFmtId="0" fontId="29" fillId="0" borderId="11" xfId="0" applyFont="1" applyBorder="1" applyAlignment="1">
      <alignment horizontal="center"/>
    </xf>
    <xf numFmtId="0" fontId="29" fillId="0" borderId="74" xfId="0" applyFont="1" applyBorder="1" applyAlignment="1">
      <alignment horizontal="center"/>
    </xf>
    <xf numFmtId="1" fontId="29" fillId="7" borderId="74" xfId="0" applyNumberFormat="1" applyFont="1" applyFill="1" applyBorder="1" applyAlignment="1">
      <alignment horizontal="center"/>
    </xf>
    <xf numFmtId="0" fontId="7" fillId="0" borderId="39" xfId="0" applyFont="1" applyBorder="1" applyAlignment="1">
      <alignment horizontal="center"/>
    </xf>
    <xf numFmtId="0" fontId="29" fillId="0" borderId="66" xfId="0" applyFont="1" applyBorder="1" applyAlignment="1">
      <alignment horizontal="center"/>
    </xf>
    <xf numFmtId="0" fontId="29" fillId="0" borderId="0" xfId="0" applyFont="1" applyAlignment="1">
      <alignment horizontal="center"/>
    </xf>
    <xf numFmtId="1" fontId="29" fillId="7" borderId="11" xfId="0" applyNumberFormat="1" applyFont="1" applyFill="1" applyBorder="1" applyAlignment="1">
      <alignment horizontal="center" vertical="center"/>
    </xf>
    <xf numFmtId="1" fontId="7" fillId="7" borderId="43" xfId="0" applyNumberFormat="1" applyFont="1" applyFill="1" applyBorder="1" applyAlignment="1">
      <alignment horizontal="center" vertical="center"/>
    </xf>
    <xf numFmtId="1" fontId="29" fillId="7" borderId="41" xfId="0" applyNumberFormat="1" applyFont="1" applyFill="1" applyBorder="1" applyAlignment="1">
      <alignment horizontal="center" vertical="center"/>
    </xf>
    <xf numFmtId="1" fontId="30" fillId="7" borderId="28" xfId="0" applyNumberFormat="1" applyFont="1" applyFill="1" applyBorder="1" applyAlignment="1">
      <alignment horizontal="center" vertical="center"/>
    </xf>
    <xf numFmtId="1" fontId="30" fillId="7" borderId="27" xfId="0" applyNumberFormat="1" applyFont="1" applyFill="1" applyBorder="1" applyAlignment="1">
      <alignment horizontal="center" vertical="center"/>
    </xf>
    <xf numFmtId="1" fontId="30" fillId="7" borderId="31" xfId="0" applyNumberFormat="1" applyFont="1" applyFill="1" applyBorder="1" applyAlignment="1">
      <alignment horizontal="center" vertical="center"/>
    </xf>
    <xf numFmtId="0" fontId="29" fillId="5" borderId="1" xfId="0" applyFont="1" applyFill="1" applyBorder="1" applyAlignment="1">
      <alignment horizontal="center" vertical="center" wrapText="1"/>
    </xf>
    <xf numFmtId="1" fontId="7" fillId="5" borderId="13" xfId="0" applyNumberFormat="1" applyFont="1" applyFill="1" applyBorder="1" applyAlignment="1">
      <alignment horizontal="center" vertical="center"/>
    </xf>
    <xf numFmtId="1" fontId="7" fillId="5" borderId="56" xfId="0" applyNumberFormat="1" applyFont="1" applyFill="1" applyBorder="1" applyAlignment="1">
      <alignment horizontal="center" vertical="center"/>
    </xf>
    <xf numFmtId="1" fontId="10" fillId="5" borderId="8" xfId="0" applyNumberFormat="1" applyFont="1" applyFill="1" applyBorder="1" applyAlignment="1">
      <alignment horizontal="center" vertical="center"/>
    </xf>
    <xf numFmtId="1" fontId="7" fillId="5" borderId="24" xfId="0" applyNumberFormat="1" applyFont="1" applyFill="1" applyBorder="1" applyAlignment="1">
      <alignment horizontal="center" vertical="center"/>
    </xf>
    <xf numFmtId="0" fontId="0" fillId="12" borderId="69" xfId="0" applyFill="1" applyBorder="1" applyAlignment="1">
      <alignment horizontal="center" vertical="center"/>
    </xf>
    <xf numFmtId="0" fontId="0" fillId="12" borderId="70" xfId="0" applyFill="1" applyBorder="1" applyAlignment="1">
      <alignment horizontal="center" vertical="center"/>
    </xf>
    <xf numFmtId="0" fontId="36" fillId="12" borderId="70" xfId="0" applyFont="1" applyFill="1" applyBorder="1" applyAlignment="1">
      <alignment horizontal="center" vertical="center"/>
    </xf>
    <xf numFmtId="0" fontId="0" fillId="12" borderId="71" xfId="0" applyFill="1" applyBorder="1" applyAlignment="1">
      <alignment horizontal="center" vertical="center"/>
    </xf>
    <xf numFmtId="0" fontId="11" fillId="6" borderId="59" xfId="0" applyFont="1" applyFill="1" applyBorder="1" applyAlignment="1">
      <alignment horizontal="left" vertical="center"/>
    </xf>
    <xf numFmtId="1" fontId="11" fillId="6" borderId="59" xfId="0" applyNumberFormat="1" applyFont="1" applyFill="1" applyBorder="1" applyAlignment="1">
      <alignment horizontal="center" vertical="center"/>
    </xf>
    <xf numFmtId="1" fontId="10" fillId="6" borderId="59" xfId="0" applyNumberFormat="1" applyFont="1" applyFill="1" applyBorder="1" applyAlignment="1">
      <alignment horizontal="center" vertical="center"/>
    </xf>
    <xf numFmtId="0" fontId="18" fillId="4" borderId="8" xfId="0" applyFont="1" applyFill="1" applyBorder="1" applyAlignment="1">
      <alignment horizontal="left" vertical="center"/>
    </xf>
    <xf numFmtId="0" fontId="18" fillId="4" borderId="39" xfId="0" applyFont="1" applyFill="1" applyBorder="1" applyAlignment="1">
      <alignment horizontal="left" vertical="center"/>
    </xf>
    <xf numFmtId="0" fontId="41" fillId="4" borderId="64" xfId="0" applyFont="1" applyFill="1" applyBorder="1" applyAlignment="1">
      <alignment horizontal="left" vertical="center" wrapText="1"/>
    </xf>
    <xf numFmtId="0" fontId="31" fillId="4" borderId="8" xfId="0" applyFont="1" applyFill="1" applyBorder="1" applyAlignment="1">
      <alignment horizontal="left" vertical="center"/>
    </xf>
    <xf numFmtId="0" fontId="29" fillId="4" borderId="39" xfId="0" applyFont="1" applyFill="1" applyBorder="1" applyAlignment="1">
      <alignment horizontal="center" vertical="center"/>
    </xf>
    <xf numFmtId="1" fontId="11" fillId="11" borderId="14" xfId="0" applyNumberFormat="1" applyFont="1" applyFill="1" applyBorder="1" applyAlignment="1">
      <alignment horizontal="center" vertical="center"/>
    </xf>
    <xf numFmtId="1" fontId="11" fillId="11" borderId="12" xfId="0" applyNumberFormat="1" applyFont="1" applyFill="1" applyBorder="1" applyAlignment="1">
      <alignment horizontal="center" vertical="center"/>
    </xf>
    <xf numFmtId="1" fontId="10" fillId="9" borderId="10" xfId="0" applyNumberFormat="1" applyFont="1" applyFill="1" applyBorder="1" applyAlignment="1">
      <alignment horizontal="center" vertical="center"/>
    </xf>
    <xf numFmtId="1" fontId="39" fillId="11" borderId="10" xfId="0" applyNumberFormat="1" applyFont="1" applyFill="1" applyBorder="1" applyAlignment="1">
      <alignment horizontal="center" vertical="center"/>
    </xf>
    <xf numFmtId="0" fontId="0" fillId="12" borderId="44" xfId="0" applyFill="1" applyBorder="1" applyAlignment="1">
      <alignment horizontal="center" vertical="center"/>
    </xf>
    <xf numFmtId="1" fontId="10" fillId="5" borderId="10" xfId="0" applyNumberFormat="1" applyFont="1" applyFill="1" applyBorder="1" applyAlignment="1">
      <alignment horizontal="center" vertical="center"/>
    </xf>
    <xf numFmtId="1" fontId="37" fillId="5" borderId="10" xfId="0" applyNumberFormat="1" applyFont="1" applyFill="1" applyBorder="1" applyAlignment="1">
      <alignment horizontal="center" vertical="center"/>
    </xf>
    <xf numFmtId="1" fontId="37" fillId="4" borderId="10" xfId="0" applyNumberFormat="1" applyFont="1" applyFill="1" applyBorder="1" applyAlignment="1">
      <alignment horizontal="center" vertical="center"/>
    </xf>
    <xf numFmtId="0" fontId="11" fillId="11" borderId="11" xfId="0" applyFont="1" applyFill="1" applyBorder="1" applyAlignment="1">
      <alignment horizontal="left" vertical="center"/>
    </xf>
    <xf numFmtId="164" fontId="10" fillId="10" borderId="21" xfId="0" applyNumberFormat="1" applyFont="1" applyFill="1" applyBorder="1" applyAlignment="1">
      <alignment horizontal="center" vertical="center"/>
    </xf>
    <xf numFmtId="164" fontId="10" fillId="10" borderId="17" xfId="0" applyNumberFormat="1" applyFont="1" applyFill="1" applyBorder="1" applyAlignment="1">
      <alignment horizontal="center" vertical="center"/>
    </xf>
    <xf numFmtId="16" fontId="18" fillId="10" borderId="17" xfId="12" applyNumberFormat="1" applyFont="1" applyFill="1" applyBorder="1" applyAlignment="1">
      <alignment horizontal="center" vertical="center"/>
    </xf>
    <xf numFmtId="16" fontId="18" fillId="10" borderId="25" xfId="12" applyNumberFormat="1" applyFont="1" applyFill="1" applyBorder="1" applyAlignment="1">
      <alignment horizontal="center" vertical="center"/>
    </xf>
    <xf numFmtId="0" fontId="10" fillId="10" borderId="2" xfId="0" applyFont="1" applyFill="1" applyBorder="1" applyAlignment="1">
      <alignment horizontal="center" vertical="center"/>
    </xf>
    <xf numFmtId="0" fontId="10" fillId="10" borderId="5" xfId="0" applyFont="1" applyFill="1" applyBorder="1" applyAlignment="1">
      <alignment horizontal="center" vertical="center"/>
    </xf>
    <xf numFmtId="1" fontId="10" fillId="10" borderId="3" xfId="0" applyNumberFormat="1" applyFont="1" applyFill="1" applyBorder="1" applyAlignment="1">
      <alignment horizontal="center" vertical="center"/>
    </xf>
    <xf numFmtId="1" fontId="10" fillId="10" borderId="0" xfId="0" applyNumberFormat="1" applyFont="1" applyFill="1" applyAlignment="1">
      <alignment horizontal="center" vertical="center"/>
    </xf>
    <xf numFmtId="0" fontId="10" fillId="10" borderId="4" xfId="0" applyFont="1" applyFill="1" applyBorder="1" applyAlignment="1">
      <alignment horizontal="center" vertical="center"/>
    </xf>
    <xf numFmtId="0" fontId="10" fillId="10" borderId="6" xfId="0" applyFont="1" applyFill="1" applyBorder="1" applyAlignment="1">
      <alignment horizontal="center" vertical="center"/>
    </xf>
    <xf numFmtId="164" fontId="10" fillId="10" borderId="34" xfId="0" applyNumberFormat="1" applyFont="1" applyFill="1" applyBorder="1" applyAlignment="1">
      <alignment horizontal="center" vertical="center"/>
    </xf>
    <xf numFmtId="164" fontId="10" fillId="10" borderId="33" xfId="0" applyNumberFormat="1" applyFont="1" applyFill="1" applyBorder="1" applyAlignment="1">
      <alignment horizontal="center" vertical="center"/>
    </xf>
    <xf numFmtId="0" fontId="10" fillId="10" borderId="58" xfId="0" applyFont="1" applyFill="1" applyBorder="1" applyAlignment="1">
      <alignment horizontal="center" vertical="center"/>
    </xf>
    <xf numFmtId="1" fontId="10" fillId="10" borderId="59" xfId="0" applyNumberFormat="1" applyFont="1" applyFill="1" applyBorder="1" applyAlignment="1">
      <alignment horizontal="center" vertical="center"/>
    </xf>
    <xf numFmtId="0" fontId="10" fillId="10" borderId="7" xfId="0" applyFont="1" applyFill="1" applyBorder="1" applyAlignment="1">
      <alignment horizontal="center" vertical="center"/>
    </xf>
    <xf numFmtId="16" fontId="18" fillId="10" borderId="33" xfId="12" applyNumberFormat="1" applyFont="1" applyFill="1" applyBorder="1" applyAlignment="1">
      <alignment horizontal="center" vertical="center"/>
    </xf>
    <xf numFmtId="16" fontId="18" fillId="10" borderId="35" xfId="12" applyNumberFormat="1" applyFont="1" applyFill="1" applyBorder="1" applyAlignment="1">
      <alignment horizontal="center" vertical="center"/>
    </xf>
    <xf numFmtId="16" fontId="24" fillId="10" borderId="4" xfId="12" applyNumberFormat="1" applyFont="1" applyFill="1" applyBorder="1" applyAlignment="1">
      <alignment horizontal="center" vertical="center"/>
    </xf>
    <xf numFmtId="16" fontId="24" fillId="10" borderId="6" xfId="12" applyNumberFormat="1" applyFont="1" applyFill="1" applyBorder="1" applyAlignment="1">
      <alignment horizontal="center" vertical="center"/>
    </xf>
    <xf numFmtId="0" fontId="10" fillId="10" borderId="30" xfId="0" applyFont="1" applyFill="1" applyBorder="1" applyAlignment="1">
      <alignment horizontal="center" vertical="center"/>
    </xf>
    <xf numFmtId="0" fontId="10" fillId="10" borderId="16" xfId="0" applyFont="1" applyFill="1" applyBorder="1" applyAlignment="1">
      <alignment horizontal="center" vertical="center"/>
    </xf>
    <xf numFmtId="0" fontId="10" fillId="10" borderId="17" xfId="0" applyFont="1" applyFill="1" applyBorder="1" applyAlignment="1">
      <alignment horizontal="center" vertical="center"/>
    </xf>
    <xf numFmtId="0" fontId="10" fillId="10" borderId="25" xfId="0" applyFont="1" applyFill="1" applyBorder="1" applyAlignment="1">
      <alignment horizontal="center" vertical="center"/>
    </xf>
    <xf numFmtId="0" fontId="10" fillId="10" borderId="0" xfId="0" applyFont="1" applyFill="1" applyAlignment="1">
      <alignment horizontal="center" vertical="center"/>
    </xf>
    <xf numFmtId="0" fontId="10" fillId="10" borderId="59" xfId="0" applyFont="1" applyFill="1" applyBorder="1" applyAlignment="1">
      <alignment horizontal="center" vertical="center"/>
    </xf>
    <xf numFmtId="0" fontId="16" fillId="10" borderId="2" xfId="0" applyFont="1" applyFill="1" applyBorder="1" applyAlignment="1">
      <alignment horizontal="center" vertical="center" textRotation="255"/>
    </xf>
    <xf numFmtId="0" fontId="16" fillId="10" borderId="5" xfId="0" applyFont="1" applyFill="1" applyBorder="1" applyAlignment="1">
      <alignment horizontal="center" vertical="center" textRotation="255"/>
    </xf>
    <xf numFmtId="0" fontId="16" fillId="10" borderId="58" xfId="0" applyFont="1" applyFill="1" applyBorder="1" applyAlignment="1">
      <alignment horizontal="center" vertical="center" textRotation="255"/>
    </xf>
    <xf numFmtId="0" fontId="10" fillId="10" borderId="29" xfId="0" applyFont="1" applyFill="1" applyBorder="1" applyAlignment="1">
      <alignment horizontal="center" vertical="center"/>
    </xf>
    <xf numFmtId="0" fontId="10" fillId="10" borderId="21" xfId="0" applyFont="1" applyFill="1" applyBorder="1" applyAlignment="1">
      <alignment horizontal="center" vertical="center"/>
    </xf>
    <xf numFmtId="0" fontId="10" fillId="10" borderId="3" xfId="0" applyFont="1" applyFill="1" applyBorder="1" applyAlignment="1">
      <alignment horizontal="center" vertical="center"/>
    </xf>
    <xf numFmtId="16" fontId="18" fillId="8" borderId="17" xfId="12" applyNumberFormat="1" applyFont="1" applyFill="1" applyBorder="1" applyAlignment="1">
      <alignment horizontal="center" vertical="center"/>
    </xf>
    <xf numFmtId="16" fontId="18" fillId="8" borderId="33" xfId="12" applyNumberFormat="1" applyFont="1" applyFill="1" applyBorder="1" applyAlignment="1">
      <alignment horizontal="center" vertical="center"/>
    </xf>
    <xf numFmtId="164" fontId="10" fillId="8" borderId="21" xfId="0" applyNumberFormat="1" applyFont="1" applyFill="1" applyBorder="1" applyAlignment="1">
      <alignment horizontal="center" vertical="center"/>
    </xf>
    <xf numFmtId="164" fontId="10" fillId="8" borderId="17" xfId="0" applyNumberFormat="1" applyFont="1" applyFill="1" applyBorder="1" applyAlignment="1">
      <alignment horizontal="center" vertical="center"/>
    </xf>
    <xf numFmtId="164" fontId="10" fillId="8" borderId="37" xfId="0" applyNumberFormat="1" applyFont="1" applyFill="1" applyBorder="1" applyAlignment="1">
      <alignment horizontal="center" vertical="center"/>
    </xf>
    <xf numFmtId="164" fontId="10" fillId="8" borderId="42" xfId="0" applyNumberFormat="1" applyFont="1" applyFill="1" applyBorder="1" applyAlignment="1">
      <alignment horizontal="center" vertical="center"/>
    </xf>
    <xf numFmtId="164" fontId="10" fillId="8" borderId="34" xfId="0" applyNumberFormat="1" applyFont="1" applyFill="1" applyBorder="1" applyAlignment="1">
      <alignment horizontal="center" vertical="center"/>
    </xf>
    <xf numFmtId="164" fontId="10" fillId="8" borderId="33" xfId="0" applyNumberFormat="1" applyFont="1" applyFill="1" applyBorder="1" applyAlignment="1">
      <alignment horizontal="center" vertical="center"/>
    </xf>
    <xf numFmtId="164" fontId="10" fillId="8" borderId="52" xfId="0" applyNumberFormat="1" applyFont="1" applyFill="1" applyBorder="1" applyAlignment="1">
      <alignment horizontal="center" vertical="center"/>
    </xf>
    <xf numFmtId="164" fontId="10" fillId="8" borderId="53" xfId="0" applyNumberFormat="1" applyFont="1" applyFill="1" applyBorder="1" applyAlignment="1">
      <alignment horizontal="center" vertical="center"/>
    </xf>
    <xf numFmtId="16" fontId="24" fillId="8" borderId="53" xfId="12" applyNumberFormat="1" applyFont="1" applyFill="1" applyBorder="1" applyAlignment="1">
      <alignment horizontal="center" vertical="center"/>
    </xf>
    <xf numFmtId="16" fontId="18" fillId="8" borderId="42" xfId="12" applyNumberFormat="1" applyFont="1" applyFill="1" applyBorder="1" applyAlignment="1">
      <alignment horizontal="center" vertical="center"/>
    </xf>
    <xf numFmtId="1" fontId="10" fillId="8" borderId="0" xfId="0" applyNumberFormat="1" applyFont="1" applyFill="1" applyAlignment="1">
      <alignment horizontal="center" vertical="center"/>
    </xf>
    <xf numFmtId="0" fontId="10" fillId="8" borderId="6" xfId="0" applyFont="1" applyFill="1" applyBorder="1" applyAlignment="1">
      <alignment horizontal="center" vertical="center"/>
    </xf>
    <xf numFmtId="0" fontId="10" fillId="8" borderId="5" xfId="0" applyFont="1" applyFill="1" applyBorder="1" applyAlignment="1">
      <alignment horizontal="center" vertical="center"/>
    </xf>
    <xf numFmtId="0" fontId="16" fillId="8" borderId="2" xfId="0" applyFont="1" applyFill="1" applyBorder="1" applyAlignment="1">
      <alignment horizontal="center" vertical="center" textRotation="255"/>
    </xf>
    <xf numFmtId="0" fontId="16" fillId="8" borderId="5" xfId="0" applyFont="1" applyFill="1" applyBorder="1" applyAlignment="1">
      <alignment horizontal="center" vertical="center" textRotation="255"/>
    </xf>
    <xf numFmtId="0" fontId="16" fillId="8" borderId="58" xfId="0" applyFont="1" applyFill="1" applyBorder="1" applyAlignment="1">
      <alignment horizontal="center" vertical="center" textRotation="255"/>
    </xf>
    <xf numFmtId="0" fontId="10" fillId="8" borderId="29" xfId="0" applyFont="1" applyFill="1" applyBorder="1" applyAlignment="1">
      <alignment horizontal="center" vertical="center"/>
    </xf>
    <xf numFmtId="0" fontId="10" fillId="8" borderId="30" xfId="0" applyFont="1" applyFill="1" applyBorder="1" applyAlignment="1">
      <alignment horizontal="center" vertical="center"/>
    </xf>
    <xf numFmtId="0" fontId="10" fillId="8" borderId="21" xfId="0" applyFont="1" applyFill="1" applyBorder="1" applyAlignment="1">
      <alignment horizontal="center" vertical="center"/>
    </xf>
    <xf numFmtId="0" fontId="10" fillId="8" borderId="17" xfId="0" applyFont="1" applyFill="1" applyBorder="1" applyAlignment="1">
      <alignment horizontal="center" vertical="center"/>
    </xf>
    <xf numFmtId="1" fontId="10" fillId="8" borderId="3" xfId="0" applyNumberFormat="1" applyFont="1" applyFill="1" applyBorder="1" applyAlignment="1">
      <alignment horizontal="center" vertical="center"/>
    </xf>
    <xf numFmtId="0" fontId="10" fillId="8" borderId="2" xfId="0" applyFont="1" applyFill="1" applyBorder="1" applyAlignment="1">
      <alignment horizontal="center" vertical="center"/>
    </xf>
    <xf numFmtId="0" fontId="10" fillId="8" borderId="4" xfId="0" applyFont="1" applyFill="1" applyBorder="1" applyAlignment="1">
      <alignment horizontal="center" vertical="center"/>
    </xf>
    <xf numFmtId="164" fontId="10" fillId="10" borderId="4" xfId="0" applyNumberFormat="1" applyFont="1" applyFill="1" applyBorder="1" applyAlignment="1">
      <alignment horizontal="center" vertical="center"/>
    </xf>
    <xf numFmtId="164" fontId="10" fillId="10" borderId="6" xfId="0" applyNumberFormat="1" applyFont="1" applyFill="1" applyBorder="1" applyAlignment="1">
      <alignment horizontal="center" vertical="center"/>
    </xf>
    <xf numFmtId="0" fontId="16" fillId="10" borderId="0" xfId="0" applyFont="1" applyFill="1" applyAlignment="1">
      <alignment horizontal="center" vertical="center" textRotation="255"/>
    </xf>
    <xf numFmtId="0" fontId="30" fillId="10" borderId="2" xfId="0" applyFont="1" applyFill="1" applyBorder="1" applyAlignment="1">
      <alignment horizontal="center" vertical="center"/>
    </xf>
    <xf numFmtId="0" fontId="30" fillId="10" borderId="5" xfId="0" applyFont="1" applyFill="1" applyBorder="1" applyAlignment="1">
      <alignment horizontal="center" vertical="center"/>
    </xf>
    <xf numFmtId="0" fontId="30" fillId="10" borderId="21" xfId="0" applyFont="1" applyFill="1" applyBorder="1" applyAlignment="1">
      <alignment horizontal="center" vertical="center"/>
    </xf>
    <xf numFmtId="0" fontId="30" fillId="10" borderId="17" xfId="0" applyFont="1" applyFill="1" applyBorder="1" applyAlignment="1">
      <alignment horizontal="center" vertical="center"/>
    </xf>
    <xf numFmtId="164" fontId="10" fillId="7" borderId="0" xfId="0" applyNumberFormat="1" applyFont="1" applyFill="1" applyAlignment="1">
      <alignment horizontal="center" vertical="center"/>
    </xf>
    <xf numFmtId="16" fontId="18" fillId="7" borderId="0" xfId="12" applyNumberFormat="1" applyFont="1" applyFill="1" applyBorder="1" applyAlignment="1">
      <alignment horizontal="center" vertical="center"/>
    </xf>
    <xf numFmtId="164" fontId="10" fillId="2" borderId="4" xfId="0" applyNumberFormat="1" applyFont="1" applyFill="1" applyBorder="1" applyAlignment="1">
      <alignment horizontal="center" vertical="center"/>
    </xf>
    <xf numFmtId="164" fontId="10" fillId="2" borderId="6" xfId="0" applyNumberFormat="1" applyFont="1" applyFill="1" applyBorder="1" applyAlignment="1">
      <alignment horizontal="center" vertical="center"/>
    </xf>
    <xf numFmtId="16" fontId="24" fillId="2" borderId="6" xfId="12" applyNumberFormat="1" applyFont="1" applyFill="1" applyBorder="1" applyAlignment="1">
      <alignment horizontal="center" vertical="center"/>
    </xf>
    <xf numFmtId="16" fontId="18" fillId="2" borderId="17" xfId="12" applyNumberFormat="1" applyFont="1" applyFill="1" applyBorder="1" applyAlignment="1">
      <alignment horizontal="center" vertical="center"/>
    </xf>
    <xf numFmtId="164" fontId="10" fillId="2" borderId="21" xfId="0" applyNumberFormat="1" applyFont="1" applyFill="1" applyBorder="1" applyAlignment="1">
      <alignment horizontal="center" vertical="center"/>
    </xf>
    <xf numFmtId="164" fontId="10" fillId="2" borderId="17" xfId="0" applyNumberFormat="1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1" fontId="10" fillId="2" borderId="3" xfId="0" applyNumberFormat="1" applyFont="1" applyFill="1" applyBorder="1" applyAlignment="1">
      <alignment horizontal="center" vertical="center"/>
    </xf>
    <xf numFmtId="1" fontId="10" fillId="2" borderId="0" xfId="0" applyNumberFormat="1" applyFont="1" applyFill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164" fontId="10" fillId="2" borderId="29" xfId="0" applyNumberFormat="1" applyFont="1" applyFill="1" applyBorder="1" applyAlignment="1">
      <alignment horizontal="center" vertical="center"/>
    </xf>
    <xf numFmtId="164" fontId="10" fillId="2" borderId="30" xfId="0" applyNumberFormat="1" applyFont="1" applyFill="1" applyBorder="1" applyAlignment="1">
      <alignment horizontal="center" vertical="center"/>
    </xf>
    <xf numFmtId="0" fontId="16" fillId="2" borderId="52" xfId="0" applyFont="1" applyFill="1" applyBorder="1" applyAlignment="1">
      <alignment horizontal="center" vertical="center" textRotation="255"/>
    </xf>
    <xf numFmtId="0" fontId="16" fillId="2" borderId="53" xfId="0" applyFont="1" applyFill="1" applyBorder="1" applyAlignment="1">
      <alignment horizontal="center" vertical="center" textRotation="255"/>
    </xf>
    <xf numFmtId="0" fontId="16" fillId="2" borderId="5" xfId="0" applyFont="1" applyFill="1" applyBorder="1" applyAlignment="1">
      <alignment horizontal="center" vertical="center" textRotation="255"/>
    </xf>
    <xf numFmtId="0" fontId="16" fillId="2" borderId="54" xfId="0" applyFont="1" applyFill="1" applyBorder="1" applyAlignment="1">
      <alignment horizontal="center" vertical="center" textRotation="255"/>
    </xf>
    <xf numFmtId="0" fontId="10" fillId="2" borderId="3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16" fontId="18" fillId="2" borderId="30" xfId="12" applyNumberFormat="1" applyFont="1" applyFill="1" applyBorder="1" applyAlignment="1">
      <alignment horizontal="center" vertical="center"/>
    </xf>
    <xf numFmtId="0" fontId="10" fillId="2" borderId="30" xfId="0" applyFont="1" applyFill="1" applyBorder="1" applyAlignment="1">
      <alignment horizontal="center" vertical="center"/>
    </xf>
    <xf numFmtId="1" fontId="10" fillId="2" borderId="17" xfId="0" applyNumberFormat="1" applyFont="1" applyFill="1" applyBorder="1" applyAlignment="1">
      <alignment horizontal="center" vertical="center"/>
    </xf>
    <xf numFmtId="16" fontId="18" fillId="2" borderId="33" xfId="12" applyNumberFormat="1" applyFont="1" applyFill="1" applyBorder="1" applyAlignment="1">
      <alignment horizontal="center" vertical="center"/>
    </xf>
    <xf numFmtId="16" fontId="18" fillId="2" borderId="6" xfId="12" applyNumberFormat="1" applyFont="1" applyFill="1" applyBorder="1" applyAlignment="1">
      <alignment horizontal="center" vertical="center"/>
    </xf>
    <xf numFmtId="0" fontId="10" fillId="2" borderId="29" xfId="0" applyFont="1" applyFill="1" applyBorder="1" applyAlignment="1">
      <alignment horizontal="center" vertical="center"/>
    </xf>
    <xf numFmtId="1" fontId="10" fillId="2" borderId="21" xfId="0" applyNumberFormat="1" applyFont="1" applyFill="1" applyBorder="1" applyAlignment="1">
      <alignment horizontal="center" vertical="center"/>
    </xf>
    <xf numFmtId="164" fontId="10" fillId="2" borderId="34" xfId="0" applyNumberFormat="1" applyFont="1" applyFill="1" applyBorder="1" applyAlignment="1">
      <alignment horizontal="center" vertical="center"/>
    </xf>
    <xf numFmtId="164" fontId="10" fillId="2" borderId="33" xfId="0" applyNumberFormat="1" applyFont="1" applyFill="1" applyBorder="1" applyAlignment="1">
      <alignment horizontal="center" vertical="center"/>
    </xf>
    <xf numFmtId="0" fontId="16" fillId="2" borderId="0" xfId="0" applyFont="1" applyFill="1" applyAlignment="1">
      <alignment horizontal="center" vertical="center" textRotation="255"/>
    </xf>
    <xf numFmtId="0" fontId="31" fillId="2" borderId="52" xfId="0" applyFont="1" applyFill="1" applyBorder="1" applyAlignment="1">
      <alignment horizontal="center" vertical="center"/>
    </xf>
    <xf numFmtId="0" fontId="31" fillId="2" borderId="53" xfId="0" applyFont="1" applyFill="1" applyBorder="1" applyAlignment="1">
      <alignment horizontal="center" vertical="center"/>
    </xf>
    <xf numFmtId="0" fontId="10" fillId="2" borderId="21" xfId="0" applyFont="1" applyFill="1" applyBorder="1" applyAlignment="1">
      <alignment horizontal="center" vertical="center"/>
    </xf>
    <xf numFmtId="0" fontId="10" fillId="2" borderId="17" xfId="0" applyFont="1" applyFill="1" applyBorder="1" applyAlignment="1">
      <alignment horizontal="center" vertical="center"/>
    </xf>
    <xf numFmtId="0" fontId="10" fillId="2" borderId="34" xfId="0" applyFont="1" applyFill="1" applyBorder="1" applyAlignment="1">
      <alignment horizontal="center" vertical="center"/>
    </xf>
    <xf numFmtId="0" fontId="10" fillId="2" borderId="33" xfId="0" applyFont="1" applyFill="1" applyBorder="1" applyAlignment="1">
      <alignment horizontal="center" vertical="center"/>
    </xf>
    <xf numFmtId="0" fontId="10" fillId="2" borderId="53" xfId="0" applyFont="1" applyFill="1" applyBorder="1" applyAlignment="1">
      <alignment horizontal="center" vertical="center"/>
    </xf>
    <xf numFmtId="0" fontId="11" fillId="6" borderId="5" xfId="0" applyFont="1" applyFill="1" applyBorder="1" applyAlignment="1">
      <alignment horizontal="center" vertical="center"/>
    </xf>
    <xf numFmtId="16" fontId="18" fillId="6" borderId="17" xfId="12" applyNumberFormat="1" applyFont="1" applyFill="1" applyBorder="1" applyAlignment="1">
      <alignment horizontal="center" vertical="center"/>
    </xf>
    <xf numFmtId="164" fontId="11" fillId="6" borderId="4" xfId="0" applyNumberFormat="1" applyFont="1" applyFill="1" applyBorder="1" applyAlignment="1">
      <alignment horizontal="center" vertical="center"/>
    </xf>
    <xf numFmtId="164" fontId="11" fillId="6" borderId="6" xfId="0" applyNumberFormat="1" applyFont="1" applyFill="1" applyBorder="1" applyAlignment="1">
      <alignment horizontal="center" vertical="center"/>
    </xf>
    <xf numFmtId="16" fontId="25" fillId="6" borderId="6" xfId="12" applyNumberFormat="1" applyFont="1" applyFill="1" applyBorder="1" applyAlignment="1">
      <alignment horizontal="center" vertical="center"/>
    </xf>
    <xf numFmtId="1" fontId="11" fillId="6" borderId="0" xfId="0" applyNumberFormat="1" applyFont="1" applyFill="1" applyAlignment="1">
      <alignment horizontal="center" vertical="center"/>
    </xf>
    <xf numFmtId="0" fontId="11" fillId="6" borderId="6" xfId="0" applyFont="1" applyFill="1" applyBorder="1" applyAlignment="1">
      <alignment horizontal="center" vertical="center"/>
    </xf>
    <xf numFmtId="164" fontId="11" fillId="6" borderId="21" xfId="0" applyNumberFormat="1" applyFont="1" applyFill="1" applyBorder="1" applyAlignment="1">
      <alignment horizontal="center" vertical="center"/>
    </xf>
    <xf numFmtId="164" fontId="11" fillId="6" borderId="17" xfId="0" applyNumberFormat="1" applyFont="1" applyFill="1" applyBorder="1" applyAlignment="1">
      <alignment horizontal="center" vertical="center"/>
    </xf>
    <xf numFmtId="0" fontId="11" fillId="6" borderId="2" xfId="0" applyFont="1" applyFill="1" applyBorder="1" applyAlignment="1">
      <alignment horizontal="center" vertical="center"/>
    </xf>
    <xf numFmtId="1" fontId="11" fillId="6" borderId="3" xfId="0" applyNumberFormat="1" applyFont="1" applyFill="1" applyBorder="1" applyAlignment="1">
      <alignment horizontal="center" vertical="center"/>
    </xf>
    <xf numFmtId="0" fontId="11" fillId="6" borderId="4" xfId="0" applyFont="1" applyFill="1" applyBorder="1" applyAlignment="1">
      <alignment horizontal="center" vertical="center"/>
    </xf>
    <xf numFmtId="164" fontId="11" fillId="6" borderId="34" xfId="0" applyNumberFormat="1" applyFont="1" applyFill="1" applyBorder="1" applyAlignment="1">
      <alignment horizontal="center" vertical="center"/>
    </xf>
    <xf numFmtId="164" fontId="11" fillId="6" borderId="33" xfId="0" applyNumberFormat="1" applyFont="1" applyFill="1" applyBorder="1" applyAlignment="1">
      <alignment horizontal="center" vertical="center"/>
    </xf>
    <xf numFmtId="0" fontId="16" fillId="6" borderId="0" xfId="0" applyFont="1" applyFill="1" applyAlignment="1">
      <alignment horizontal="center" vertical="center" textRotation="255"/>
    </xf>
    <xf numFmtId="0" fontId="11" fillId="6" borderId="55" xfId="0" applyFont="1" applyFill="1" applyBorder="1" applyAlignment="1">
      <alignment horizontal="center" vertical="center"/>
    </xf>
    <xf numFmtId="0" fontId="11" fillId="6" borderId="17" xfId="0" applyFont="1" applyFill="1" applyBorder="1" applyAlignment="1">
      <alignment horizontal="center" vertical="center"/>
    </xf>
    <xf numFmtId="0" fontId="24" fillId="6" borderId="55" xfId="0" applyFont="1" applyFill="1" applyBorder="1" applyAlignment="1">
      <alignment horizontal="center" vertical="center"/>
    </xf>
    <xf numFmtId="0" fontId="24" fillId="6" borderId="17" xfId="0" applyFont="1" applyFill="1" applyBorder="1" applyAlignment="1">
      <alignment horizontal="center" vertical="center"/>
    </xf>
    <xf numFmtId="16" fontId="18" fillId="6" borderId="33" xfId="12" applyNumberFormat="1" applyFont="1" applyFill="1" applyBorder="1" applyAlignment="1">
      <alignment horizontal="center" vertical="center"/>
    </xf>
    <xf numFmtId="0" fontId="16" fillId="6" borderId="2" xfId="0" applyFont="1" applyFill="1" applyBorder="1" applyAlignment="1">
      <alignment horizontal="center" vertical="center" textRotation="255"/>
    </xf>
    <xf numFmtId="0" fontId="16" fillId="6" borderId="5" xfId="0" applyFont="1" applyFill="1" applyBorder="1" applyAlignment="1">
      <alignment horizontal="center" vertical="center" textRotation="255"/>
    </xf>
    <xf numFmtId="164" fontId="10" fillId="6" borderId="21" xfId="0" applyNumberFormat="1" applyFont="1" applyFill="1" applyBorder="1" applyAlignment="1">
      <alignment horizontal="center" vertical="center"/>
    </xf>
    <xf numFmtId="164" fontId="10" fillId="6" borderId="17" xfId="0" applyNumberFormat="1" applyFont="1" applyFill="1" applyBorder="1" applyAlignment="1">
      <alignment horizontal="center" vertical="center"/>
    </xf>
    <xf numFmtId="164" fontId="10" fillId="6" borderId="34" xfId="0" applyNumberFormat="1" applyFont="1" applyFill="1" applyBorder="1" applyAlignment="1">
      <alignment horizontal="center" vertical="center"/>
    </xf>
    <xf numFmtId="164" fontId="10" fillId="6" borderId="33" xfId="0" applyNumberFormat="1" applyFont="1" applyFill="1" applyBorder="1" applyAlignment="1">
      <alignment horizontal="center" vertical="center"/>
    </xf>
    <xf numFmtId="0" fontId="10" fillId="6" borderId="29" xfId="0" applyFont="1" applyFill="1" applyBorder="1" applyAlignment="1">
      <alignment horizontal="center" vertical="center"/>
    </xf>
    <xf numFmtId="0" fontId="10" fillId="6" borderId="30" xfId="0" applyFont="1" applyFill="1" applyBorder="1" applyAlignment="1">
      <alignment horizontal="center" vertical="center"/>
    </xf>
    <xf numFmtId="1" fontId="10" fillId="6" borderId="21" xfId="0" applyNumberFormat="1" applyFont="1" applyFill="1" applyBorder="1" applyAlignment="1">
      <alignment horizontal="center" vertical="center"/>
    </xf>
    <xf numFmtId="1" fontId="10" fillId="6" borderId="17" xfId="0" applyNumberFormat="1" applyFont="1" applyFill="1" applyBorder="1" applyAlignment="1">
      <alignment horizontal="center" vertical="center"/>
    </xf>
    <xf numFmtId="0" fontId="10" fillId="6" borderId="22" xfId="0" applyFont="1" applyFill="1" applyBorder="1" applyAlignment="1">
      <alignment horizontal="center" vertical="center"/>
    </xf>
    <xf numFmtId="0" fontId="10" fillId="6" borderId="23" xfId="0" applyFont="1" applyFill="1" applyBorder="1" applyAlignment="1">
      <alignment horizontal="center" vertical="center"/>
    </xf>
    <xf numFmtId="16" fontId="24" fillId="6" borderId="33" xfId="12" applyNumberFormat="1" applyFont="1" applyFill="1" applyBorder="1" applyAlignment="1">
      <alignment horizontal="center" vertical="center"/>
    </xf>
    <xf numFmtId="1" fontId="10" fillId="6" borderId="37" xfId="0" applyNumberFormat="1" applyFont="1" applyFill="1" applyBorder="1" applyAlignment="1">
      <alignment horizontal="center" vertical="center"/>
    </xf>
    <xf numFmtId="1" fontId="10" fillId="6" borderId="42" xfId="0" applyNumberFormat="1" applyFont="1" applyFill="1" applyBorder="1" applyAlignment="1">
      <alignment horizontal="center" vertical="center"/>
    </xf>
    <xf numFmtId="0" fontId="16" fillId="6" borderId="58" xfId="0" applyFont="1" applyFill="1" applyBorder="1" applyAlignment="1">
      <alignment horizontal="center" vertical="center" textRotation="255"/>
    </xf>
    <xf numFmtId="0" fontId="10" fillId="6" borderId="21" xfId="0" applyFont="1" applyFill="1" applyBorder="1" applyAlignment="1">
      <alignment horizontal="center" vertical="center"/>
    </xf>
    <xf numFmtId="0" fontId="10" fillId="6" borderId="17" xfId="0" applyFont="1" applyFill="1" applyBorder="1" applyAlignment="1">
      <alignment horizontal="center" vertical="center"/>
    </xf>
    <xf numFmtId="16" fontId="18" fillId="3" borderId="17" xfId="12" applyNumberFormat="1" applyFont="1" applyFill="1" applyBorder="1" applyAlignment="1">
      <alignment horizontal="center" vertical="center"/>
    </xf>
    <xf numFmtId="164" fontId="10" fillId="3" borderId="34" xfId="0" applyNumberFormat="1" applyFont="1" applyFill="1" applyBorder="1" applyAlignment="1">
      <alignment horizontal="center" vertical="center"/>
    </xf>
    <xf numFmtId="164" fontId="10" fillId="3" borderId="33" xfId="0" applyNumberFormat="1" applyFont="1" applyFill="1" applyBorder="1" applyAlignment="1">
      <alignment horizontal="center" vertical="center"/>
    </xf>
    <xf numFmtId="164" fontId="10" fillId="3" borderId="21" xfId="0" applyNumberFormat="1" applyFont="1" applyFill="1" applyBorder="1" applyAlignment="1">
      <alignment horizontal="center" vertical="center"/>
    </xf>
    <xf numFmtId="164" fontId="10" fillId="3" borderId="17" xfId="0" applyNumberFormat="1" applyFont="1" applyFill="1" applyBorder="1" applyAlignment="1">
      <alignment horizontal="center" vertical="center"/>
    </xf>
    <xf numFmtId="16" fontId="24" fillId="3" borderId="33" xfId="12" applyNumberFormat="1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16" fontId="18" fillId="3" borderId="33" xfId="12" applyNumberFormat="1" applyFont="1" applyFill="1" applyBorder="1" applyAlignment="1">
      <alignment horizontal="center" vertical="center"/>
    </xf>
    <xf numFmtId="0" fontId="10" fillId="3" borderId="30" xfId="0" applyFont="1" applyFill="1" applyBorder="1" applyAlignment="1">
      <alignment horizontal="center" vertical="center"/>
    </xf>
    <xf numFmtId="0" fontId="10" fillId="3" borderId="17" xfId="0" applyFont="1" applyFill="1" applyBorder="1" applyAlignment="1">
      <alignment horizontal="center" vertical="center"/>
    </xf>
    <xf numFmtId="1" fontId="10" fillId="3" borderId="0" xfId="0" applyNumberFormat="1" applyFont="1" applyFill="1" applyAlignment="1">
      <alignment horizontal="center" vertical="center"/>
    </xf>
    <xf numFmtId="0" fontId="16" fillId="3" borderId="2" xfId="0" applyFont="1" applyFill="1" applyBorder="1" applyAlignment="1">
      <alignment horizontal="center" vertical="center" textRotation="255"/>
    </xf>
    <xf numFmtId="0" fontId="16" fillId="3" borderId="5" xfId="0" applyFont="1" applyFill="1" applyBorder="1" applyAlignment="1">
      <alignment horizontal="center" vertical="center" textRotation="255"/>
    </xf>
    <xf numFmtId="0" fontId="16" fillId="3" borderId="58" xfId="0" applyFont="1" applyFill="1" applyBorder="1" applyAlignment="1">
      <alignment horizontal="center" vertical="center" textRotation="255"/>
    </xf>
    <xf numFmtId="0" fontId="10" fillId="3" borderId="29" xfId="0" applyFont="1" applyFill="1" applyBorder="1" applyAlignment="1">
      <alignment horizontal="center" vertical="center"/>
    </xf>
    <xf numFmtId="0" fontId="10" fillId="3" borderId="21" xfId="0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/>
    </xf>
    <xf numFmtId="1" fontId="10" fillId="3" borderId="3" xfId="0" applyNumberFormat="1" applyFont="1" applyFill="1" applyBorder="1" applyAlignment="1">
      <alignment horizontal="center" vertical="center"/>
    </xf>
    <xf numFmtId="1" fontId="10" fillId="3" borderId="21" xfId="0" applyNumberFormat="1" applyFont="1" applyFill="1" applyBorder="1" applyAlignment="1">
      <alignment horizontal="center" vertical="center"/>
    </xf>
    <xf numFmtId="1" fontId="10" fillId="3" borderId="17" xfId="0" applyNumberFormat="1" applyFont="1" applyFill="1" applyBorder="1" applyAlignment="1">
      <alignment horizontal="center" vertical="center"/>
    </xf>
    <xf numFmtId="0" fontId="10" fillId="3" borderId="53" xfId="0" applyFont="1" applyFill="1" applyBorder="1" applyAlignment="1">
      <alignment horizontal="center" vertical="center"/>
    </xf>
    <xf numFmtId="0" fontId="10" fillId="3" borderId="52" xfId="0" applyFont="1" applyFill="1" applyBorder="1" applyAlignment="1">
      <alignment horizontal="center" vertical="center"/>
    </xf>
    <xf numFmtId="0" fontId="10" fillId="3" borderId="37" xfId="0" applyFont="1" applyFill="1" applyBorder="1" applyAlignment="1">
      <alignment horizontal="center" vertical="center"/>
    </xf>
    <xf numFmtId="0" fontId="10" fillId="3" borderId="42" xfId="0" applyFont="1" applyFill="1" applyBorder="1" applyAlignment="1">
      <alignment horizontal="center" vertical="center"/>
    </xf>
    <xf numFmtId="16" fontId="24" fillId="3" borderId="6" xfId="12" applyNumberFormat="1" applyFont="1" applyFill="1" applyBorder="1" applyAlignment="1">
      <alignment horizontal="center" vertical="center"/>
    </xf>
    <xf numFmtId="164" fontId="10" fillId="3" borderId="4" xfId="0" applyNumberFormat="1" applyFont="1" applyFill="1" applyBorder="1" applyAlignment="1">
      <alignment horizontal="center" vertical="center"/>
    </xf>
    <xf numFmtId="164" fontId="10" fillId="3" borderId="6" xfId="0" applyNumberFormat="1" applyFont="1" applyFill="1" applyBorder="1" applyAlignment="1">
      <alignment horizontal="center" vertical="center"/>
    </xf>
  </cellXfs>
  <cellStyles count="44">
    <cellStyle name="Currency" xfId="12" builtinId="4"/>
    <cellStyle name="Currency 2" xfId="15" xr:uid="{F8733967-312A-4DC3-8EBC-247D94A90BC8}"/>
    <cellStyle name="Currency 2 2" xfId="26" xr:uid="{82675ADF-73C3-420D-A983-34A475A73D8D}"/>
    <cellStyle name="Currency 2 2 2" xfId="43" xr:uid="{A0724A9F-936F-4E77-8F9D-F4C2D0CFC10F}"/>
    <cellStyle name="Currency 2 3" xfId="35" xr:uid="{315028B6-14CD-4AF5-9EF1-B58FC2EB3B83}"/>
    <cellStyle name="Currency 3" xfId="23" xr:uid="{AFD997E4-C443-4357-A972-C4BABF85C8E5}"/>
    <cellStyle name="Currency 3 2" xfId="40" xr:uid="{D6C45CF8-604E-4BAA-949C-EE13E8E2FA0B}"/>
    <cellStyle name="Currency 4" xfId="32" xr:uid="{C91A014F-37D6-45C4-AD61-F622DB7C4C6E}"/>
    <cellStyle name="Excel Built-in Normal" xfId="1" xr:uid="{00000000-0005-0000-0000-000000000000}"/>
    <cellStyle name="Hyperlink 2" xfId="8" xr:uid="{051D5591-3F06-4F62-A99C-CB118F903B03}"/>
    <cellStyle name="Hyperlink 2 2" xfId="19" xr:uid="{3450C80A-1A54-4AD1-B1CB-F3F7C72D95CD}"/>
    <cellStyle name="Normal" xfId="0" builtinId="0"/>
    <cellStyle name="Normal 2" xfId="2" xr:uid="{00000000-0005-0000-0000-000002000000}"/>
    <cellStyle name="Normal 2 2" xfId="3" xr:uid="{00000000-0005-0000-0000-000003000000}"/>
    <cellStyle name="Normal 2 2 2" xfId="11" xr:uid="{04F5CBA1-329B-45AA-A7AC-32D5FB2F517C}"/>
    <cellStyle name="Normal 2 2 2 2" xfId="22" xr:uid="{F3FA53FE-F921-48A6-AD13-13F97321A284}"/>
    <cellStyle name="Normal 2 2 2 2 2" xfId="39" xr:uid="{AEAE8549-D038-481B-9AC1-AB83E53C7B75}"/>
    <cellStyle name="Normal 2 2 2 3" xfId="31" xr:uid="{7B557BCB-80BD-42A4-B4CD-335E126991BC}"/>
    <cellStyle name="Normal 2 2 3" xfId="14" xr:uid="{E6F1BFB6-73F6-4AC4-83AF-448BC80554A8}"/>
    <cellStyle name="Normal 2 2 3 2" xfId="25" xr:uid="{20EDE9C6-0916-4A73-89C0-24F52B1E0DE6}"/>
    <cellStyle name="Normal 2 2 3 2 2" xfId="42" xr:uid="{4D4F5429-4A5B-4C25-B1C7-71EAACB1B815}"/>
    <cellStyle name="Normal 2 2 3 3" xfId="34" xr:uid="{CA8A1A02-0BA7-4240-B747-D02F714489E5}"/>
    <cellStyle name="Normal 2 3" xfId="7" xr:uid="{EA2938E5-3C51-4C0B-B4BE-7EAE035B50F5}"/>
    <cellStyle name="Normal 2 3 2" xfId="18" xr:uid="{579AEC90-ED0B-4D30-B15F-F2FD94976BA6}"/>
    <cellStyle name="Normal 2 3 2 2" xfId="37" xr:uid="{1A6BFCE0-61CF-4F51-AC7E-7DD0819A5164}"/>
    <cellStyle name="Normal 2 3 3" xfId="29" xr:uid="{1A31C4D2-5464-43DC-9E12-55BEC596DA08}"/>
    <cellStyle name="Normal 2 4" xfId="9" xr:uid="{0089E522-9C1C-4BFE-AF6B-DE7DAF5160A8}"/>
    <cellStyle name="Normal 2 4 2" xfId="20" xr:uid="{4DB0C3AD-DC89-42E7-8EED-6746059D4CA8}"/>
    <cellStyle name="Normal 2 4 2 2" xfId="38" xr:uid="{05C26531-685F-492F-9249-496DFA40A2F0}"/>
    <cellStyle name="Normal 2 4 3" xfId="30" xr:uid="{6FEBA85D-3D76-4A23-8A62-6AA8D1AE16BB}"/>
    <cellStyle name="Normal 2 5" xfId="13" xr:uid="{0AD4C402-2420-41E6-99BB-C9E65C85CF69}"/>
    <cellStyle name="Normal 2 5 2" xfId="24" xr:uid="{5AA17F9C-AA07-4F85-A8F1-923216FA8328}"/>
    <cellStyle name="Normal 2 5 2 2" xfId="41" xr:uid="{F3EF9CEE-1C02-4630-AE59-ED57F51FB1FE}"/>
    <cellStyle name="Normal 2 5 3" xfId="33" xr:uid="{2ECF0B8F-0D94-4E44-B8E4-890B7B58A491}"/>
    <cellStyle name="Normal 3" xfId="4" xr:uid="{812077FF-5E30-4225-80D7-824884A7FDF8}"/>
    <cellStyle name="Normal 4" xfId="5" xr:uid="{847C4420-5FFA-4B0D-86A7-9F938CD3B6E7}"/>
    <cellStyle name="Normal 4 2" xfId="17" xr:uid="{17ABD333-809B-4F3C-AFC1-DCB3DDD2E48F}"/>
    <cellStyle name="Normal 4 2 2" xfId="36" xr:uid="{35E1423F-A51D-43A6-BA39-664B5957D518}"/>
    <cellStyle name="Normal 4 3" xfId="28" xr:uid="{92CC2D58-3D8D-4721-8F27-92B771351ADA}"/>
    <cellStyle name="Normal 5" xfId="6" xr:uid="{4B775EA7-2F1B-44C1-8D12-94EF77AC2B30}"/>
    <cellStyle name="Normal 6" xfId="16" xr:uid="{D7F3F619-CC8A-47DE-9A45-0C3F4DA60C16}"/>
    <cellStyle name="Normal 7" xfId="27" xr:uid="{E95E2974-DCAE-4D72-9764-21C29B7B35D5}"/>
    <cellStyle name="Percent 2" xfId="10" xr:uid="{88AE0098-881B-45B1-A3F7-AAB7F03931FE}"/>
    <cellStyle name="Percent 2 2" xfId="21" xr:uid="{32350120-54E8-4474-9842-4531D59E3F30}"/>
  </cellStyles>
  <dxfs count="133">
    <dxf>
      <font>
        <color theme="9" tint="0.59996337778862885"/>
      </font>
    </dxf>
    <dxf>
      <font>
        <color rgb="FFA3E7FF"/>
      </font>
    </dxf>
    <dxf>
      <font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theme="5" tint="0.59996337778862885"/>
      </font>
    </dxf>
    <dxf>
      <font>
        <color rgb="FFA3E7FF"/>
      </font>
    </dxf>
    <dxf>
      <font>
        <color rgb="FFA3E7FF"/>
      </font>
    </dxf>
    <dxf>
      <font>
        <color rgb="FFA3E7FF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59996337778862885"/>
      </font>
    </dxf>
    <dxf>
      <font>
        <color theme="9" tint="0.59996337778862885"/>
      </font>
    </dxf>
    <dxf>
      <font>
        <color theme="5" tint="0.59996337778862885"/>
      </font>
    </dxf>
    <dxf>
      <font>
        <color theme="9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59996337778862885"/>
      </font>
    </dxf>
    <dxf>
      <font>
        <color theme="5" tint="0.59996337778862885"/>
      </font>
    </dxf>
    <dxf>
      <font>
        <color theme="9" tint="0.59996337778862885"/>
      </font>
    </dxf>
    <dxf>
      <font>
        <color theme="9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59996337778862885"/>
      </font>
    </dxf>
    <dxf>
      <font>
        <color theme="5" tint="0.59996337778862885"/>
      </font>
    </dxf>
    <dxf>
      <font>
        <color theme="9" tint="0.59996337778862885"/>
      </font>
    </dxf>
    <dxf>
      <font>
        <color theme="9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59996337778862885"/>
      </font>
    </dxf>
    <dxf>
      <font>
        <color theme="9" tint="0.59996337778862885"/>
      </font>
    </dxf>
    <dxf>
      <font>
        <color theme="9" tint="0.59996337778862885"/>
      </font>
    </dxf>
    <dxf>
      <font>
        <color theme="5" tint="0.59996337778862885"/>
      </font>
    </dxf>
    <dxf>
      <font>
        <color theme="5" tint="0.59996337778862885"/>
      </font>
    </dxf>
    <dxf>
      <font>
        <color theme="9" tint="0.59996337778862885"/>
      </font>
    </dxf>
    <dxf>
      <font>
        <color theme="9" tint="0.59996337778862885"/>
      </font>
    </dxf>
    <dxf>
      <font>
        <color theme="9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59996337778862885"/>
      </font>
    </dxf>
    <dxf>
      <font>
        <color theme="5" tint="0.59996337778862885"/>
      </font>
    </dxf>
    <dxf>
      <font>
        <color theme="0"/>
      </font>
    </dxf>
    <dxf>
      <font>
        <color theme="9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59996337778862885"/>
      </font>
    </dxf>
    <dxf>
      <font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FFC1EA"/>
      </font>
    </dxf>
    <dxf>
      <font>
        <color theme="9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59996337778862885"/>
      </font>
    </dxf>
    <dxf>
      <font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auto="1"/>
      </font>
    </dxf>
  </dxfs>
  <tableStyles count="1" defaultTableStyle="TableStyleMedium9" defaultPivotStyle="PivotStyleLight16">
    <tableStyle name="Table Style 1" pivot="0" count="1" xr9:uid="{68322C94-C8B1-4AA2-9824-DB764581D215}">
      <tableStyleElement type="headerRow" dxfId="13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EC99"/>
      <color rgb="FFA3E7FF"/>
      <color rgb="FFFF66CC"/>
      <color rgb="FFFFC1EA"/>
      <color rgb="FFFF99CC"/>
      <color rgb="FFFFC9C9"/>
      <color rgb="FFFFFFCC"/>
      <color rgb="FFFFFF99"/>
      <color rgb="FFFF3399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5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6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7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8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9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266699</xdr:colOff>
      <xdr:row>2</xdr:row>
      <xdr:rowOff>238124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AFE2DB6-4C4E-BD67-FE6F-C704A1AE2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085974" cy="695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209550</xdr:colOff>
      <xdr:row>0</xdr:row>
      <xdr:rowOff>0</xdr:rowOff>
    </xdr:from>
    <xdr:to>
      <xdr:col>22</xdr:col>
      <xdr:colOff>314325</xdr:colOff>
      <xdr:row>3</xdr:row>
      <xdr:rowOff>9525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96E7007-DCCA-9233-3B46-8F8935527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63950" y="0"/>
          <a:ext cx="714375" cy="704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337246</xdr:colOff>
      <xdr:row>3</xdr:row>
      <xdr:rowOff>148442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263CD0B-E1C4-4CE3-AB45-D36082F3B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036219" cy="10257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24</xdr:col>
      <xdr:colOff>24424</xdr:colOff>
      <xdr:row>0</xdr:row>
      <xdr:rowOff>73269</xdr:rowOff>
    </xdr:from>
    <xdr:to>
      <xdr:col>25</xdr:col>
      <xdr:colOff>460608</xdr:colOff>
      <xdr:row>3</xdr:row>
      <xdr:rowOff>72487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E76438A-AD7C-48E9-8ABA-52BA5C184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147693" y="73269"/>
          <a:ext cx="1012031" cy="86701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1216897</xdr:colOff>
      <xdr:row>3</xdr:row>
      <xdr:rowOff>4286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BE02D0C-506A-4588-AB81-053D64B51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812335" cy="91678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0</xdr:row>
      <xdr:rowOff>0</xdr:rowOff>
    </xdr:from>
    <xdr:to>
      <xdr:col>24</xdr:col>
      <xdr:colOff>381000</xdr:colOff>
      <xdr:row>2</xdr:row>
      <xdr:rowOff>270510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B1D7C3D-07AE-4086-941B-6B75BA36A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73400" y="0"/>
          <a:ext cx="952500" cy="866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911521</xdr:colOff>
      <xdr:row>3</xdr:row>
      <xdr:rowOff>4285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6EC6885-2E33-4117-9B2C-08A980757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453744" cy="9167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523875</xdr:colOff>
      <xdr:row>0</xdr:row>
      <xdr:rowOff>0</xdr:rowOff>
    </xdr:from>
    <xdr:to>
      <xdr:col>25</xdr:col>
      <xdr:colOff>4286</xdr:colOff>
      <xdr:row>2</xdr:row>
      <xdr:rowOff>226218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73C040-86D5-492B-9773-32BAC0ACB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63875" y="0"/>
          <a:ext cx="952500" cy="8215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1178719</xdr:colOff>
      <xdr:row>3</xdr:row>
      <xdr:rowOff>35241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3017FC8-E9FA-4348-B0B6-9F86505C7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369469" cy="9286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523874</xdr:colOff>
      <xdr:row>0</xdr:row>
      <xdr:rowOff>23813</xdr:rowOff>
    </xdr:from>
    <xdr:to>
      <xdr:col>25</xdr:col>
      <xdr:colOff>338613</xdr:colOff>
      <xdr:row>2</xdr:row>
      <xdr:rowOff>263366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FE8243A-F786-446B-98D0-D01B7CC2D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40124" y="23813"/>
          <a:ext cx="952500" cy="8215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1100614</xdr:colOff>
      <xdr:row>2</xdr:row>
      <xdr:rowOff>301465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FE598FD-D13A-4901-8A11-23DC9BC6E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369469" cy="8929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535781</xdr:colOff>
      <xdr:row>0</xdr:row>
      <xdr:rowOff>35718</xdr:rowOff>
    </xdr:from>
    <xdr:to>
      <xdr:col>26</xdr:col>
      <xdr:colOff>339090</xdr:colOff>
      <xdr:row>2</xdr:row>
      <xdr:rowOff>263841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C4355B8-2C10-4E54-9D1D-79E2E6613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30500" y="35718"/>
          <a:ext cx="952500" cy="8215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2</xdr:col>
      <xdr:colOff>1535906</xdr:colOff>
      <xdr:row>3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36D2372-896F-41BA-9272-A3E22E380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3655218" cy="904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559594</xdr:colOff>
      <xdr:row>0</xdr:row>
      <xdr:rowOff>0</xdr:rowOff>
    </xdr:from>
    <xdr:to>
      <xdr:col>24</xdr:col>
      <xdr:colOff>357188</xdr:colOff>
      <xdr:row>2</xdr:row>
      <xdr:rowOff>297656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73E9C81-BDAF-4B3D-9AD3-7C6BE1FB6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52032" y="0"/>
          <a:ext cx="952500" cy="89296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1857375</xdr:colOff>
      <xdr:row>2</xdr:row>
      <xdr:rowOff>283141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E52EA54-2791-4B59-8590-6DBD32017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143375" cy="8784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583405</xdr:colOff>
      <xdr:row>0</xdr:row>
      <xdr:rowOff>0</xdr:rowOff>
    </xdr:from>
    <xdr:to>
      <xdr:col>26</xdr:col>
      <xdr:colOff>127</xdr:colOff>
      <xdr:row>2</xdr:row>
      <xdr:rowOff>297656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A09AAD0-1919-401C-95DA-EACFFB58E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42593" y="0"/>
          <a:ext cx="1012031" cy="89296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11907</xdr:colOff>
      <xdr:row>0</xdr:row>
      <xdr:rowOff>35719</xdr:rowOff>
    </xdr:from>
    <xdr:to>
      <xdr:col>3</xdr:col>
      <xdr:colOff>714376</xdr:colOff>
      <xdr:row>3</xdr:row>
      <xdr:rowOff>35719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A802BFD-D1A5-4178-B9DA-362A6BD49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7" y="35719"/>
          <a:ext cx="4036219" cy="904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535781</xdr:colOff>
      <xdr:row>0</xdr:row>
      <xdr:rowOff>0</xdr:rowOff>
    </xdr:from>
    <xdr:to>
      <xdr:col>25</xdr:col>
      <xdr:colOff>389192</xdr:colOff>
      <xdr:row>2</xdr:row>
      <xdr:rowOff>214312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6EED365-22D0-4F4D-BB96-238C2D187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51906" y="0"/>
          <a:ext cx="1012031" cy="809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</xdr:colOff>
      <xdr:row>0</xdr:row>
      <xdr:rowOff>1</xdr:rowOff>
    </xdr:from>
    <xdr:to>
      <xdr:col>2</xdr:col>
      <xdr:colOff>2078355</xdr:colOff>
      <xdr:row>3</xdr:row>
      <xdr:rowOff>4286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464F308-2F4B-4A2A-AAEA-0CD377546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" y="1"/>
          <a:ext cx="4029551" cy="89963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126682</xdr:colOff>
      <xdr:row>0</xdr:row>
      <xdr:rowOff>0</xdr:rowOff>
    </xdr:from>
    <xdr:to>
      <xdr:col>24</xdr:col>
      <xdr:colOff>568642</xdr:colOff>
      <xdr:row>2</xdr:row>
      <xdr:rowOff>225742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FCC3AF1-A112-4615-B6D5-2B3F0B677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90632" y="0"/>
          <a:ext cx="1007744" cy="8162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A5A52F-F2A4-4AE6-9C96-AF94CEE24652}">
  <sheetPr>
    <tabColor theme="0" tint="-0.14999847407452621"/>
  </sheetPr>
  <dimension ref="A1:W183"/>
  <sheetViews>
    <sheetView topLeftCell="D97" workbookViewId="0">
      <selection activeCell="S112" sqref="S112"/>
    </sheetView>
  </sheetViews>
  <sheetFormatPr defaultRowHeight="12.75" x14ac:dyDescent="0.2"/>
  <cols>
    <col min="1" max="1" width="4.5703125" customWidth="1"/>
    <col min="2" max="2" width="22.7109375" customWidth="1"/>
    <col min="3" max="3" width="29.5703125" customWidth="1"/>
    <col min="4" max="4" width="15.140625" customWidth="1"/>
    <col min="5" max="5" width="16.7109375" customWidth="1"/>
    <col min="23" max="23" width="4.85546875" customWidth="1"/>
  </cols>
  <sheetData>
    <row r="1" spans="1:23" ht="18" x14ac:dyDescent="0.25">
      <c r="C1" s="337"/>
      <c r="D1" s="338"/>
      <c r="E1" s="338"/>
      <c r="F1" s="338"/>
      <c r="G1" s="337"/>
      <c r="H1" s="339"/>
      <c r="I1" s="340"/>
      <c r="J1" s="340" t="s">
        <v>534</v>
      </c>
      <c r="K1" s="340"/>
      <c r="L1" s="339"/>
      <c r="M1" s="337"/>
      <c r="N1" s="337"/>
      <c r="O1" s="337"/>
      <c r="P1" s="337"/>
      <c r="Q1" s="337"/>
      <c r="R1" s="337"/>
      <c r="S1" s="337"/>
      <c r="T1" s="337"/>
      <c r="U1" s="337"/>
      <c r="V1" s="338"/>
      <c r="W1" s="336"/>
    </row>
    <row r="2" spans="1:23" ht="18" x14ac:dyDescent="0.25">
      <c r="C2" s="337"/>
      <c r="D2" s="338"/>
      <c r="E2" s="338"/>
      <c r="F2" s="338"/>
      <c r="G2" s="337"/>
      <c r="H2" s="339"/>
      <c r="I2" s="340"/>
      <c r="J2" s="340" t="s">
        <v>535</v>
      </c>
      <c r="K2" s="340"/>
      <c r="L2" s="339"/>
      <c r="M2" s="337"/>
      <c r="N2" s="337"/>
      <c r="O2" s="337"/>
      <c r="P2" s="337"/>
      <c r="Q2" s="337"/>
      <c r="R2" s="337"/>
      <c r="S2" s="337"/>
      <c r="T2" s="337"/>
      <c r="U2" s="337"/>
      <c r="V2" s="337"/>
      <c r="W2" s="336"/>
    </row>
    <row r="3" spans="1:23" ht="18.75" thickBot="1" x14ac:dyDescent="0.3">
      <c r="C3" s="337"/>
      <c r="D3" s="338"/>
      <c r="E3" s="338"/>
      <c r="F3" s="338"/>
      <c r="G3" s="337"/>
      <c r="H3" s="339"/>
      <c r="I3" s="340"/>
      <c r="J3" s="340" t="s">
        <v>533</v>
      </c>
      <c r="K3" s="340"/>
      <c r="L3" s="339"/>
      <c r="M3" s="337"/>
      <c r="N3" s="337"/>
      <c r="O3" s="337"/>
      <c r="P3" s="337"/>
      <c r="Q3" s="337"/>
      <c r="R3" s="337"/>
      <c r="S3" s="337"/>
      <c r="T3" s="337"/>
      <c r="U3" s="337"/>
      <c r="V3" s="337"/>
      <c r="W3" s="336"/>
    </row>
    <row r="4" spans="1:23" x14ac:dyDescent="0.2">
      <c r="A4" s="805" t="s">
        <v>36</v>
      </c>
      <c r="B4" s="808"/>
      <c r="C4" s="809"/>
      <c r="D4" s="809" t="s">
        <v>28</v>
      </c>
      <c r="E4" s="810" t="s">
        <v>0</v>
      </c>
      <c r="F4" s="784" t="s">
        <v>809</v>
      </c>
      <c r="G4" s="786" t="s">
        <v>2</v>
      </c>
      <c r="H4" s="788" t="s">
        <v>9</v>
      </c>
      <c r="I4" s="790" t="s">
        <v>32</v>
      </c>
      <c r="J4" s="780" t="s">
        <v>30</v>
      </c>
      <c r="K4" s="780" t="s">
        <v>30</v>
      </c>
      <c r="L4" s="780" t="s">
        <v>35</v>
      </c>
      <c r="M4" s="344" t="s">
        <v>175</v>
      </c>
      <c r="N4" s="780" t="s">
        <v>17</v>
      </c>
      <c r="O4" s="780" t="s">
        <v>11</v>
      </c>
      <c r="P4" s="780" t="s">
        <v>40</v>
      </c>
      <c r="Q4" s="780" t="s">
        <v>31</v>
      </c>
      <c r="R4" s="780" t="s">
        <v>18</v>
      </c>
      <c r="S4" s="780" t="s">
        <v>46</v>
      </c>
      <c r="T4" s="780" t="s">
        <v>33</v>
      </c>
      <c r="U4" s="780" t="s">
        <v>49</v>
      </c>
      <c r="V4" s="797" t="s">
        <v>52</v>
      </c>
      <c r="W4" s="552"/>
    </row>
    <row r="5" spans="1:23" x14ac:dyDescent="0.2">
      <c r="A5" s="806"/>
      <c r="B5" s="799"/>
      <c r="C5" s="801"/>
      <c r="D5" s="801"/>
      <c r="E5" s="803"/>
      <c r="F5" s="785"/>
      <c r="G5" s="787"/>
      <c r="H5" s="789"/>
      <c r="I5" s="791"/>
      <c r="J5" s="781"/>
      <c r="K5" s="781"/>
      <c r="L5" s="781"/>
      <c r="M5" s="167" t="s">
        <v>176</v>
      </c>
      <c r="N5" s="781"/>
      <c r="O5" s="781"/>
      <c r="P5" s="781"/>
      <c r="Q5" s="781"/>
      <c r="R5" s="781"/>
      <c r="S5" s="781"/>
      <c r="T5" s="781"/>
      <c r="U5" s="781"/>
      <c r="V5" s="798"/>
      <c r="W5" s="549"/>
    </row>
    <row r="6" spans="1:23" ht="15.75" x14ac:dyDescent="0.2">
      <c r="A6" s="806"/>
      <c r="B6" s="799" t="s">
        <v>85</v>
      </c>
      <c r="C6" s="801" t="s">
        <v>4</v>
      </c>
      <c r="D6" s="801" t="s">
        <v>29</v>
      </c>
      <c r="E6" s="803" t="s">
        <v>7</v>
      </c>
      <c r="F6" s="785" t="s">
        <v>13</v>
      </c>
      <c r="G6" s="787" t="s">
        <v>5</v>
      </c>
      <c r="H6" s="789" t="s">
        <v>8</v>
      </c>
      <c r="I6" s="795">
        <v>45612</v>
      </c>
      <c r="J6" s="782" t="s">
        <v>37</v>
      </c>
      <c r="K6" s="782" t="s">
        <v>37</v>
      </c>
      <c r="L6" s="782" t="s">
        <v>38</v>
      </c>
      <c r="M6" s="166"/>
      <c r="N6" s="782" t="s">
        <v>39</v>
      </c>
      <c r="O6" s="782" t="s">
        <v>39</v>
      </c>
      <c r="P6" s="782" t="s">
        <v>41</v>
      </c>
      <c r="Q6" s="782" t="s">
        <v>42</v>
      </c>
      <c r="R6" s="782" t="s">
        <v>43</v>
      </c>
      <c r="S6" s="782" t="s">
        <v>47</v>
      </c>
      <c r="T6" s="782" t="s">
        <v>48</v>
      </c>
      <c r="U6" s="782" t="s">
        <v>50</v>
      </c>
      <c r="V6" s="665"/>
      <c r="W6" s="549"/>
    </row>
    <row r="7" spans="1:23" ht="19.5" thickBot="1" x14ac:dyDescent="0.25">
      <c r="A7" s="806"/>
      <c r="B7" s="800" t="s">
        <v>3</v>
      </c>
      <c r="C7" s="802"/>
      <c r="D7" s="802"/>
      <c r="E7" s="804"/>
      <c r="F7" s="792"/>
      <c r="G7" s="793"/>
      <c r="H7" s="794"/>
      <c r="I7" s="796"/>
      <c r="J7" s="783"/>
      <c r="K7" s="783"/>
      <c r="L7" s="783"/>
      <c r="M7" s="666" t="s">
        <v>177</v>
      </c>
      <c r="N7" s="783"/>
      <c r="O7" s="783"/>
      <c r="P7" s="783"/>
      <c r="Q7" s="783"/>
      <c r="R7" s="783"/>
      <c r="S7" s="783"/>
      <c r="T7" s="783"/>
      <c r="U7" s="783"/>
      <c r="V7" s="386" t="s">
        <v>5</v>
      </c>
      <c r="W7" s="658"/>
    </row>
    <row r="8" spans="1:23" x14ac:dyDescent="0.2">
      <c r="A8" s="806"/>
      <c r="B8" s="662"/>
      <c r="C8" s="663"/>
      <c r="D8" s="663"/>
      <c r="E8" s="664"/>
      <c r="F8" s="100"/>
      <c r="G8" s="101"/>
      <c r="H8" s="102"/>
      <c r="I8" s="495"/>
      <c r="J8" s="495"/>
      <c r="K8" s="496"/>
      <c r="L8" s="496"/>
      <c r="M8" s="496"/>
      <c r="N8" s="496"/>
      <c r="O8" s="496"/>
      <c r="P8" s="496"/>
      <c r="Q8" s="496"/>
      <c r="R8" s="496"/>
      <c r="S8" s="496"/>
      <c r="T8" s="496"/>
      <c r="U8" s="667"/>
      <c r="V8" s="669" cm="1">
        <f t="array" ref="V8">SUM(LOOKUP(I8:U8,{0,1,2,3,4,5,6,7,8,9,10},{0,7,6,5,4,3,2,1,1,1,1}))</f>
        <v>0</v>
      </c>
      <c r="W8" s="658"/>
    </row>
    <row r="9" spans="1:23" x14ac:dyDescent="0.2">
      <c r="A9" s="806"/>
      <c r="B9" s="320" t="s">
        <v>157</v>
      </c>
      <c r="C9" s="150" t="s">
        <v>158</v>
      </c>
      <c r="D9" s="98"/>
      <c r="E9" s="165" t="s">
        <v>144</v>
      </c>
      <c r="F9" s="771">
        <f t="shared" ref="F9:F37" si="0">COUNTIF(I9:U9,"&gt;0")</f>
        <v>1</v>
      </c>
      <c r="G9" s="772">
        <f t="shared" ref="G9" si="1">V9</f>
        <v>7</v>
      </c>
      <c r="H9" s="102">
        <f t="shared" ref="H9:H40" si="2">RANK(G9,$G$8:$G$171)</f>
        <v>22</v>
      </c>
      <c r="I9" s="151">
        <v>1</v>
      </c>
      <c r="J9" s="96"/>
      <c r="K9" s="59"/>
      <c r="L9" s="59"/>
      <c r="M9" s="59"/>
      <c r="N9" s="59"/>
      <c r="O9" s="59"/>
      <c r="P9" s="59"/>
      <c r="Q9" s="59"/>
      <c r="R9" s="59"/>
      <c r="S9" s="59"/>
      <c r="T9" s="59"/>
      <c r="U9" s="230"/>
      <c r="V9" s="670" cm="1">
        <f t="array" ref="V9">SUM(LOOKUP(I9:U9,{0,1,2,3,4,5,6,7,8,9,10},{0,7,6,5,4,3,2,1,1,1,1}))</f>
        <v>7</v>
      </c>
      <c r="W9" s="658"/>
    </row>
    <row r="10" spans="1:23" ht="15" x14ac:dyDescent="0.25">
      <c r="A10" s="806"/>
      <c r="B10" s="330" t="s">
        <v>423</v>
      </c>
      <c r="C10" s="229" t="s">
        <v>424</v>
      </c>
      <c r="D10" s="93"/>
      <c r="E10" s="326"/>
      <c r="F10" s="771">
        <f t="shared" si="0"/>
        <v>1</v>
      </c>
      <c r="G10" s="772">
        <f t="shared" ref="G10:G41" si="3">V10</f>
        <v>6</v>
      </c>
      <c r="H10" s="102">
        <f t="shared" si="2"/>
        <v>38</v>
      </c>
      <c r="I10" s="96"/>
      <c r="J10" s="96"/>
      <c r="K10" s="59"/>
      <c r="L10" s="59"/>
      <c r="M10" s="59"/>
      <c r="N10" s="59"/>
      <c r="O10" s="59"/>
      <c r="P10" s="59"/>
      <c r="Q10" s="98">
        <v>2</v>
      </c>
      <c r="R10" s="59"/>
      <c r="S10" s="59"/>
      <c r="T10" s="59"/>
      <c r="U10" s="230"/>
      <c r="V10" s="670" cm="1">
        <f t="array" ref="V10">SUM(LOOKUP(I10:U10,{0,1,2,3,4,5,6,7,8,9,10},{0,7,6,5,4,3,2,1,1,1,1}))</f>
        <v>6</v>
      </c>
      <c r="W10" s="658"/>
    </row>
    <row r="11" spans="1:23" x14ac:dyDescent="0.2">
      <c r="A11" s="806"/>
      <c r="B11" s="320" t="s">
        <v>355</v>
      </c>
      <c r="C11" s="150" t="s">
        <v>356</v>
      </c>
      <c r="D11" s="98"/>
      <c r="E11" s="165" t="s">
        <v>110</v>
      </c>
      <c r="F11" s="771">
        <f t="shared" si="0"/>
        <v>1</v>
      </c>
      <c r="G11" s="772">
        <f t="shared" si="3"/>
        <v>1</v>
      </c>
      <c r="H11" s="102">
        <f t="shared" si="2"/>
        <v>96</v>
      </c>
      <c r="I11" s="151"/>
      <c r="J11" s="151"/>
      <c r="K11" s="98"/>
      <c r="L11" s="98"/>
      <c r="M11" s="59"/>
      <c r="N11" s="59"/>
      <c r="O11" s="98">
        <v>12</v>
      </c>
      <c r="P11" s="59"/>
      <c r="Q11" s="59"/>
      <c r="R11" s="59"/>
      <c r="S11" s="59"/>
      <c r="T11" s="59"/>
      <c r="U11" s="230"/>
      <c r="V11" s="670" cm="1">
        <f t="array" ref="V11">SUM(LOOKUP(I11:U11,{0,1,2,3,4,5,6,7,8,9,10},{0,7,6,5,4,3,2,1,1,1,1}))</f>
        <v>1</v>
      </c>
      <c r="W11" s="658"/>
    </row>
    <row r="12" spans="1:23" x14ac:dyDescent="0.2">
      <c r="A12" s="806"/>
      <c r="B12" s="321" t="s">
        <v>271</v>
      </c>
      <c r="C12" s="97" t="s">
        <v>272</v>
      </c>
      <c r="D12" s="93"/>
      <c r="E12" s="326"/>
      <c r="F12" s="771">
        <f t="shared" si="0"/>
        <v>1</v>
      </c>
      <c r="G12" s="772">
        <f t="shared" si="3"/>
        <v>4</v>
      </c>
      <c r="H12" s="102">
        <f t="shared" si="2"/>
        <v>68</v>
      </c>
      <c r="I12" s="96"/>
      <c r="J12" s="96"/>
      <c r="K12" s="59"/>
      <c r="L12" s="59"/>
      <c r="M12" s="59"/>
      <c r="N12" s="98">
        <v>4</v>
      </c>
      <c r="O12" s="59"/>
      <c r="P12" s="59"/>
      <c r="Q12" s="59"/>
      <c r="R12" s="59"/>
      <c r="S12" s="59"/>
      <c r="T12" s="59"/>
      <c r="U12" s="230"/>
      <c r="V12" s="670" cm="1">
        <f t="array" ref="V12">SUM(LOOKUP(I12:U12,{0,1,2,3,4,5,6,7,8,9,10},{0,7,6,5,4,3,2,1,1,1,1}))</f>
        <v>4</v>
      </c>
      <c r="W12" s="658"/>
    </row>
    <row r="13" spans="1:23" x14ac:dyDescent="0.2">
      <c r="A13" s="806"/>
      <c r="B13" s="321" t="s">
        <v>271</v>
      </c>
      <c r="C13" s="97" t="s">
        <v>305</v>
      </c>
      <c r="D13" s="93"/>
      <c r="E13" s="326"/>
      <c r="F13" s="771">
        <f t="shared" si="0"/>
        <v>1</v>
      </c>
      <c r="G13" s="772">
        <f t="shared" si="3"/>
        <v>6</v>
      </c>
      <c r="H13" s="102">
        <f t="shared" si="2"/>
        <v>38</v>
      </c>
      <c r="I13" s="183"/>
      <c r="J13" s="59"/>
      <c r="K13" s="59"/>
      <c r="L13" s="59"/>
      <c r="M13" s="59"/>
      <c r="N13" s="98">
        <v>2</v>
      </c>
      <c r="O13" s="59"/>
      <c r="P13" s="59"/>
      <c r="Q13" s="59"/>
      <c r="R13" s="59"/>
      <c r="S13" s="59"/>
      <c r="T13" s="59"/>
      <c r="U13" s="230"/>
      <c r="V13" s="670" cm="1">
        <f t="array" ref="V13">SUM(LOOKUP(I13:U13,{0,1,2,3,4,5,6,7,8,9,10},{0,7,6,5,4,3,2,1,1,1,1}))</f>
        <v>6</v>
      </c>
      <c r="W13" s="658"/>
    </row>
    <row r="14" spans="1:23" x14ac:dyDescent="0.2">
      <c r="A14" s="806"/>
      <c r="B14" s="321" t="s">
        <v>281</v>
      </c>
      <c r="C14" s="97" t="s">
        <v>282</v>
      </c>
      <c r="D14" s="93"/>
      <c r="E14" s="326"/>
      <c r="F14" s="771">
        <f t="shared" si="0"/>
        <v>1</v>
      </c>
      <c r="G14" s="772">
        <f t="shared" si="3"/>
        <v>5</v>
      </c>
      <c r="H14" s="102">
        <f t="shared" si="2"/>
        <v>57</v>
      </c>
      <c r="I14" s="183"/>
      <c r="J14" s="59"/>
      <c r="K14" s="59"/>
      <c r="L14" s="59"/>
      <c r="M14" s="59"/>
      <c r="N14" s="98">
        <v>3</v>
      </c>
      <c r="O14" s="59"/>
      <c r="P14" s="59"/>
      <c r="Q14" s="59"/>
      <c r="R14" s="59"/>
      <c r="S14" s="59"/>
      <c r="T14" s="59"/>
      <c r="U14" s="230"/>
      <c r="V14" s="670" cm="1">
        <f t="array" ref="V14">SUM(LOOKUP(I14:U14,{0,1,2,3,4,5,6,7,8,9,10},{0,7,6,5,4,3,2,1,1,1,1}))</f>
        <v>5</v>
      </c>
      <c r="W14" s="658"/>
    </row>
    <row r="15" spans="1:23" x14ac:dyDescent="0.2">
      <c r="A15" s="806"/>
      <c r="B15" s="320" t="s">
        <v>325</v>
      </c>
      <c r="C15" s="150" t="s">
        <v>326</v>
      </c>
      <c r="D15" s="98"/>
      <c r="E15" s="165" t="s">
        <v>110</v>
      </c>
      <c r="F15" s="771">
        <f t="shared" si="0"/>
        <v>1</v>
      </c>
      <c r="G15" s="772">
        <f t="shared" si="3"/>
        <v>6</v>
      </c>
      <c r="H15" s="102">
        <f t="shared" si="2"/>
        <v>38</v>
      </c>
      <c r="I15" s="182"/>
      <c r="J15" s="98"/>
      <c r="K15" s="98"/>
      <c r="L15" s="98"/>
      <c r="M15" s="59"/>
      <c r="N15" s="59"/>
      <c r="O15" s="98">
        <v>2</v>
      </c>
      <c r="P15" s="59"/>
      <c r="Q15" s="59"/>
      <c r="R15" s="59"/>
      <c r="S15" s="59"/>
      <c r="T15" s="59"/>
      <c r="U15" s="230"/>
      <c r="V15" s="670" cm="1">
        <f t="array" ref="V15">SUM(LOOKUP(I15:U15,{0,1,2,3,4,5,6,7,8,9,10},{0,7,6,5,4,3,2,1,1,1,1}))</f>
        <v>6</v>
      </c>
      <c r="W15" s="658"/>
    </row>
    <row r="16" spans="1:23" ht="15" x14ac:dyDescent="0.25">
      <c r="A16" s="806"/>
      <c r="B16" s="330" t="s">
        <v>325</v>
      </c>
      <c r="C16" s="229" t="s">
        <v>345</v>
      </c>
      <c r="D16" s="93"/>
      <c r="E16" s="326"/>
      <c r="F16" s="771">
        <f t="shared" si="0"/>
        <v>1</v>
      </c>
      <c r="G16" s="772">
        <f t="shared" si="3"/>
        <v>5</v>
      </c>
      <c r="H16" s="102">
        <f t="shared" si="2"/>
        <v>57</v>
      </c>
      <c r="I16" s="183"/>
      <c r="J16" s="59"/>
      <c r="K16" s="59"/>
      <c r="L16" s="59"/>
      <c r="M16" s="59"/>
      <c r="N16" s="59"/>
      <c r="O16" s="59"/>
      <c r="P16" s="59"/>
      <c r="Q16" s="98">
        <v>3</v>
      </c>
      <c r="R16" s="59"/>
      <c r="S16" s="59"/>
      <c r="T16" s="59"/>
      <c r="U16" s="230"/>
      <c r="V16" s="670" cm="1">
        <f t="array" ref="V16">SUM(LOOKUP(I16:U16,{0,1,2,3,4,5,6,7,8,9,10},{0,7,6,5,4,3,2,1,1,1,1}))</f>
        <v>5</v>
      </c>
      <c r="W16" s="658"/>
    </row>
    <row r="17" spans="1:23" x14ac:dyDescent="0.2">
      <c r="A17" s="806"/>
      <c r="B17" s="320" t="s">
        <v>558</v>
      </c>
      <c r="C17" s="150" t="s">
        <v>559</v>
      </c>
      <c r="D17" s="98"/>
      <c r="E17" s="165"/>
      <c r="F17" s="771">
        <f t="shared" si="0"/>
        <v>1</v>
      </c>
      <c r="G17" s="772">
        <f t="shared" si="3"/>
        <v>1</v>
      </c>
      <c r="H17" s="102">
        <f t="shared" si="2"/>
        <v>96</v>
      </c>
      <c r="I17" s="182"/>
      <c r="J17" s="98"/>
      <c r="K17" s="98"/>
      <c r="L17" s="98"/>
      <c r="M17" s="59"/>
      <c r="N17" s="59"/>
      <c r="O17" s="98"/>
      <c r="P17" s="59"/>
      <c r="Q17" s="59"/>
      <c r="R17" s="98">
        <v>11</v>
      </c>
      <c r="S17" s="59"/>
      <c r="T17" s="59"/>
      <c r="U17" s="230"/>
      <c r="V17" s="670" cm="1">
        <f t="array" ref="V17">SUM(LOOKUP(I17:U17,{0,1,2,3,4,5,6,7,8,9,10},{0,7,6,5,4,3,2,1,1,1,1}))</f>
        <v>1</v>
      </c>
      <c r="W17" s="658"/>
    </row>
    <row r="18" spans="1:23" x14ac:dyDescent="0.2">
      <c r="A18" s="806"/>
      <c r="B18" s="321" t="s">
        <v>310</v>
      </c>
      <c r="C18" s="97" t="s">
        <v>311</v>
      </c>
      <c r="D18" s="93"/>
      <c r="E18" s="326"/>
      <c r="F18" s="771">
        <f t="shared" si="0"/>
        <v>2</v>
      </c>
      <c r="G18" s="772">
        <f t="shared" si="3"/>
        <v>9</v>
      </c>
      <c r="H18" s="102">
        <f t="shared" si="2"/>
        <v>18</v>
      </c>
      <c r="I18" s="183"/>
      <c r="J18" s="59"/>
      <c r="K18" s="59"/>
      <c r="L18" s="59"/>
      <c r="M18" s="59"/>
      <c r="N18" s="98">
        <v>5</v>
      </c>
      <c r="O18" s="59"/>
      <c r="P18" s="59"/>
      <c r="Q18" s="59"/>
      <c r="R18" s="59">
        <v>0</v>
      </c>
      <c r="S18" s="59"/>
      <c r="T18" s="59">
        <v>2</v>
      </c>
      <c r="U18" s="230"/>
      <c r="V18" s="670" cm="1">
        <f t="array" ref="V18">SUM(LOOKUP(I18:U18,{0,1,2,3,4,5,6,7,8,9,10},{0,7,6,5,4,3,2,1,1,1,1}))</f>
        <v>9</v>
      </c>
      <c r="W18" s="658"/>
    </row>
    <row r="19" spans="1:23" x14ac:dyDescent="0.2">
      <c r="A19" s="806"/>
      <c r="B19" s="320" t="s">
        <v>338</v>
      </c>
      <c r="C19" s="150" t="s">
        <v>339</v>
      </c>
      <c r="D19" s="151"/>
      <c r="E19" s="165" t="s">
        <v>110</v>
      </c>
      <c r="F19" s="771">
        <f t="shared" si="0"/>
        <v>1</v>
      </c>
      <c r="G19" s="772">
        <f t="shared" si="3"/>
        <v>6</v>
      </c>
      <c r="H19" s="102">
        <f t="shared" si="2"/>
        <v>38</v>
      </c>
      <c r="I19" s="182"/>
      <c r="J19" s="98"/>
      <c r="K19" s="98"/>
      <c r="L19" s="98"/>
      <c r="M19" s="59"/>
      <c r="N19" s="59"/>
      <c r="O19" s="98">
        <v>2</v>
      </c>
      <c r="P19" s="59"/>
      <c r="Q19" s="59"/>
      <c r="R19" s="59"/>
      <c r="S19" s="59"/>
      <c r="T19" s="59"/>
      <c r="U19" s="230"/>
      <c r="V19" s="670" cm="1">
        <f t="array" ref="V19">SUM(LOOKUP(I19:U19,{0,1,2,3,4,5,6,7,8,9,10},{0,7,6,5,4,3,2,1,1,1,1}))</f>
        <v>6</v>
      </c>
      <c r="W19" s="658"/>
    </row>
    <row r="20" spans="1:23" x14ac:dyDescent="0.2">
      <c r="A20" s="806"/>
      <c r="B20" s="320" t="s">
        <v>323</v>
      </c>
      <c r="C20" s="150" t="s">
        <v>324</v>
      </c>
      <c r="D20" s="151"/>
      <c r="E20" s="165" t="s">
        <v>110</v>
      </c>
      <c r="F20" s="771">
        <f t="shared" si="0"/>
        <v>1</v>
      </c>
      <c r="G20" s="772">
        <f t="shared" si="3"/>
        <v>7</v>
      </c>
      <c r="H20" s="102">
        <f t="shared" si="2"/>
        <v>22</v>
      </c>
      <c r="I20" s="182"/>
      <c r="J20" s="98"/>
      <c r="K20" s="98"/>
      <c r="L20" s="98"/>
      <c r="M20" s="59"/>
      <c r="N20" s="59"/>
      <c r="O20" s="98">
        <v>1</v>
      </c>
      <c r="P20" s="59"/>
      <c r="Q20" s="59"/>
      <c r="R20" s="59"/>
      <c r="S20" s="59"/>
      <c r="T20" s="59"/>
      <c r="U20" s="230"/>
      <c r="V20" s="670" cm="1">
        <f t="array" ref="V20">SUM(LOOKUP(I20:U20,{0,1,2,3,4,5,6,7,8,9,10},{0,7,6,5,4,3,2,1,1,1,1}))</f>
        <v>7</v>
      </c>
      <c r="W20" s="658"/>
    </row>
    <row r="21" spans="1:23" x14ac:dyDescent="0.2">
      <c r="A21" s="806"/>
      <c r="B21" s="321" t="s">
        <v>279</v>
      </c>
      <c r="C21" s="97" t="s">
        <v>280</v>
      </c>
      <c r="D21" s="567"/>
      <c r="E21" s="326"/>
      <c r="F21" s="771">
        <f t="shared" si="0"/>
        <v>1</v>
      </c>
      <c r="G21" s="772">
        <f t="shared" si="3"/>
        <v>6</v>
      </c>
      <c r="H21" s="102">
        <f t="shared" si="2"/>
        <v>38</v>
      </c>
      <c r="I21" s="183"/>
      <c r="J21" s="59"/>
      <c r="K21" s="59"/>
      <c r="L21" s="59"/>
      <c r="M21" s="59"/>
      <c r="N21" s="98">
        <v>2</v>
      </c>
      <c r="O21" s="59"/>
      <c r="P21" s="59"/>
      <c r="Q21" s="59"/>
      <c r="R21" s="59"/>
      <c r="S21" s="59"/>
      <c r="T21" s="59"/>
      <c r="U21" s="230"/>
      <c r="V21" s="670" cm="1">
        <f t="array" ref="V21">SUM(LOOKUP(I21:U21,{0,1,2,3,4,5,6,7,8,9,10},{0,7,6,5,4,3,2,1,1,1,1}))</f>
        <v>6</v>
      </c>
      <c r="W21" s="658"/>
    </row>
    <row r="22" spans="1:23" x14ac:dyDescent="0.2">
      <c r="A22" s="806"/>
      <c r="B22" s="321" t="s">
        <v>292</v>
      </c>
      <c r="C22" s="97" t="s">
        <v>293</v>
      </c>
      <c r="D22" s="567"/>
      <c r="E22" s="326"/>
      <c r="F22" s="771">
        <f t="shared" si="0"/>
        <v>1</v>
      </c>
      <c r="G22" s="772">
        <f t="shared" si="3"/>
        <v>1</v>
      </c>
      <c r="H22" s="102">
        <f t="shared" si="2"/>
        <v>96</v>
      </c>
      <c r="I22" s="183"/>
      <c r="J22" s="59"/>
      <c r="K22" s="59"/>
      <c r="L22" s="59"/>
      <c r="M22" s="59"/>
      <c r="N22" s="98">
        <v>9</v>
      </c>
      <c r="O22" s="59"/>
      <c r="P22" s="59"/>
      <c r="Q22" s="59"/>
      <c r="R22" s="59">
        <v>0</v>
      </c>
      <c r="S22" s="59"/>
      <c r="T22" s="59"/>
      <c r="U22" s="230"/>
      <c r="V22" s="670" cm="1">
        <f t="array" ref="V22">SUM(LOOKUP(I22:U22,{0,1,2,3,4,5,6,7,8,9,10},{0,7,6,5,4,3,2,1,1,1,1}))</f>
        <v>1</v>
      </c>
      <c r="W22" s="658"/>
    </row>
    <row r="23" spans="1:23" x14ac:dyDescent="0.2">
      <c r="A23" s="806"/>
      <c r="B23" s="346" t="s">
        <v>759</v>
      </c>
      <c r="C23" s="150" t="s">
        <v>771</v>
      </c>
      <c r="D23" s="151"/>
      <c r="E23" s="347" t="s">
        <v>748</v>
      </c>
      <c r="F23" s="771">
        <f t="shared" si="0"/>
        <v>1</v>
      </c>
      <c r="G23" s="772">
        <f>V23</f>
        <v>6</v>
      </c>
      <c r="H23" s="102">
        <f t="shared" si="2"/>
        <v>38</v>
      </c>
      <c r="I23" s="96"/>
      <c r="J23" s="96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230">
        <v>2</v>
      </c>
      <c r="V23" s="670" cm="1">
        <f t="array" ref="V23">SUM(LOOKUP(I23:U23,{0,1,2,3,4,5,6,7,8,9,10},{0,7,6,5,4,3,2,1,1,1,1}))</f>
        <v>6</v>
      </c>
      <c r="W23" s="658"/>
    </row>
    <row r="24" spans="1:23" x14ac:dyDescent="0.2">
      <c r="A24" s="806"/>
      <c r="B24" s="346" t="s">
        <v>743</v>
      </c>
      <c r="C24" s="150" t="s">
        <v>744</v>
      </c>
      <c r="D24" s="567"/>
      <c r="E24" s="326"/>
      <c r="F24" s="771">
        <f t="shared" si="0"/>
        <v>1</v>
      </c>
      <c r="G24" s="772">
        <f t="shared" ref="G24" si="4">V24</f>
        <v>6</v>
      </c>
      <c r="H24" s="102">
        <f t="shared" si="2"/>
        <v>38</v>
      </c>
      <c r="I24" s="183"/>
      <c r="J24" s="59"/>
      <c r="K24" s="59"/>
      <c r="L24" s="59"/>
      <c r="M24" s="59"/>
      <c r="N24" s="98"/>
      <c r="O24" s="59"/>
      <c r="P24" s="59"/>
      <c r="Q24" s="59"/>
      <c r="R24" s="59"/>
      <c r="S24" s="59"/>
      <c r="T24" s="59"/>
      <c r="U24" s="230">
        <v>2</v>
      </c>
      <c r="V24" s="670" cm="1">
        <f t="array" ref="V24">SUM(LOOKUP(I24:U24,{0,1,2,3,4,5,6,7,8,9,10},{0,7,6,5,4,3,2,1,1,1,1}))</f>
        <v>6</v>
      </c>
      <c r="W24" s="658"/>
    </row>
    <row r="25" spans="1:23" x14ac:dyDescent="0.2">
      <c r="A25" s="806"/>
      <c r="B25" s="321" t="s">
        <v>312</v>
      </c>
      <c r="C25" s="97" t="s">
        <v>313</v>
      </c>
      <c r="D25" s="567"/>
      <c r="E25" s="326"/>
      <c r="F25" s="771">
        <f t="shared" si="0"/>
        <v>2</v>
      </c>
      <c r="G25" s="772">
        <f t="shared" si="3"/>
        <v>8</v>
      </c>
      <c r="H25" s="102">
        <f t="shared" si="2"/>
        <v>21</v>
      </c>
      <c r="I25" s="183"/>
      <c r="J25" s="59"/>
      <c r="K25" s="59"/>
      <c r="L25" s="59"/>
      <c r="M25" s="59"/>
      <c r="N25" s="98">
        <v>6</v>
      </c>
      <c r="O25" s="59"/>
      <c r="P25" s="59"/>
      <c r="Q25" s="59"/>
      <c r="R25" s="59">
        <v>2</v>
      </c>
      <c r="S25" s="59"/>
      <c r="T25" s="59"/>
      <c r="U25" s="230"/>
      <c r="V25" s="670" cm="1">
        <f t="array" ref="V25">SUM(LOOKUP(I25:U25,{0,1,2,3,4,5,6,7,8,9,10},{0,7,6,5,4,3,2,1,1,1,1}))</f>
        <v>8</v>
      </c>
      <c r="W25" s="549"/>
    </row>
    <row r="26" spans="1:23" x14ac:dyDescent="0.2">
      <c r="A26" s="806"/>
      <c r="B26" s="346" t="s">
        <v>769</v>
      </c>
      <c r="C26" s="150" t="s">
        <v>770</v>
      </c>
      <c r="D26" s="151"/>
      <c r="E26" s="347" t="s">
        <v>748</v>
      </c>
      <c r="F26" s="771">
        <f t="shared" si="0"/>
        <v>1</v>
      </c>
      <c r="G26" s="772">
        <f>V26</f>
        <v>7</v>
      </c>
      <c r="H26" s="102">
        <f t="shared" si="2"/>
        <v>22</v>
      </c>
      <c r="I26" s="151"/>
      <c r="J26" s="96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230">
        <v>1</v>
      </c>
      <c r="V26" s="670" cm="1">
        <f t="array" ref="V26">SUM(LOOKUP(I26:U26,{0,1,2,3,4,5,6,7,8,9,10},{0,7,6,5,4,3,2,1,1,1,1}))</f>
        <v>7</v>
      </c>
      <c r="W26" s="549"/>
    </row>
    <row r="27" spans="1:23" x14ac:dyDescent="0.2">
      <c r="A27" s="806"/>
      <c r="B27" s="497" t="s">
        <v>319</v>
      </c>
      <c r="C27" s="498" t="s">
        <v>742</v>
      </c>
      <c r="D27" s="567"/>
      <c r="E27" s="326"/>
      <c r="F27" s="771">
        <f t="shared" si="0"/>
        <v>1</v>
      </c>
      <c r="G27" s="772">
        <f t="shared" ref="G27" si="5">V27</f>
        <v>3</v>
      </c>
      <c r="H27" s="102">
        <f t="shared" si="2"/>
        <v>78</v>
      </c>
      <c r="I27" s="183"/>
      <c r="J27" s="59"/>
      <c r="K27" s="59"/>
      <c r="L27" s="59"/>
      <c r="M27" s="59"/>
      <c r="N27" s="98"/>
      <c r="O27" s="59"/>
      <c r="P27" s="59"/>
      <c r="Q27" s="59"/>
      <c r="R27" s="59"/>
      <c r="S27" s="59"/>
      <c r="T27" s="59">
        <v>5</v>
      </c>
      <c r="U27" s="230"/>
      <c r="V27" s="670" cm="1">
        <f t="array" ref="V27">SUM(LOOKUP(I27:U27,{0,1,2,3,4,5,6,7,8,9,10},{0,7,6,5,4,3,2,1,1,1,1}))</f>
        <v>3</v>
      </c>
      <c r="W27" s="549"/>
    </row>
    <row r="28" spans="1:23" x14ac:dyDescent="0.2">
      <c r="A28" s="806"/>
      <c r="B28" s="320" t="s">
        <v>319</v>
      </c>
      <c r="C28" s="150" t="s">
        <v>320</v>
      </c>
      <c r="D28" s="151"/>
      <c r="E28" s="165"/>
      <c r="F28" s="771">
        <f t="shared" si="0"/>
        <v>1</v>
      </c>
      <c r="G28" s="772">
        <f t="shared" si="3"/>
        <v>4</v>
      </c>
      <c r="H28" s="102">
        <f t="shared" si="2"/>
        <v>68</v>
      </c>
      <c r="I28" s="182"/>
      <c r="J28" s="98"/>
      <c r="K28" s="98"/>
      <c r="L28" s="98"/>
      <c r="M28" s="59"/>
      <c r="N28" s="59">
        <v>0</v>
      </c>
      <c r="O28" s="98"/>
      <c r="P28" s="59"/>
      <c r="Q28" s="59"/>
      <c r="R28" s="98">
        <v>4</v>
      </c>
      <c r="S28" s="59"/>
      <c r="T28" s="59"/>
      <c r="U28" s="230"/>
      <c r="V28" s="670" cm="1">
        <f t="array" ref="V28">SUM(LOOKUP(I28:U28,{0,1,2,3,4,5,6,7,8,9,10},{0,7,6,5,4,3,2,1,1,1,1}))</f>
        <v>4</v>
      </c>
      <c r="W28" s="658"/>
    </row>
    <row r="29" spans="1:23" x14ac:dyDescent="0.2">
      <c r="A29" s="806"/>
      <c r="B29" s="320" t="s">
        <v>336</v>
      </c>
      <c r="C29" s="150" t="s">
        <v>337</v>
      </c>
      <c r="D29" s="98"/>
      <c r="E29" s="165" t="s">
        <v>335</v>
      </c>
      <c r="F29" s="771">
        <f t="shared" si="0"/>
        <v>1</v>
      </c>
      <c r="G29" s="772">
        <f t="shared" si="3"/>
        <v>7</v>
      </c>
      <c r="H29" s="102">
        <f t="shared" si="2"/>
        <v>22</v>
      </c>
      <c r="I29" s="182"/>
      <c r="J29" s="98"/>
      <c r="K29" s="98"/>
      <c r="L29" s="98"/>
      <c r="M29" s="59"/>
      <c r="N29" s="59"/>
      <c r="O29" s="98">
        <v>1</v>
      </c>
      <c r="P29" s="59"/>
      <c r="Q29" s="59"/>
      <c r="R29" s="59"/>
      <c r="S29" s="59"/>
      <c r="T29" s="59"/>
      <c r="U29" s="230"/>
      <c r="V29" s="670" cm="1">
        <f t="array" ref="V29">SUM(LOOKUP(I29:U29,{0,1,2,3,4,5,6,7,8,9,10},{0,7,6,5,4,3,2,1,1,1,1}))</f>
        <v>7</v>
      </c>
      <c r="W29" s="658"/>
    </row>
    <row r="30" spans="1:23" x14ac:dyDescent="0.2">
      <c r="A30" s="806"/>
      <c r="B30" s="320" t="s">
        <v>635</v>
      </c>
      <c r="C30" s="150" t="s">
        <v>636</v>
      </c>
      <c r="D30" s="98"/>
      <c r="E30" s="165"/>
      <c r="F30" s="771">
        <f t="shared" si="0"/>
        <v>1</v>
      </c>
      <c r="G30" s="772">
        <f t="shared" si="3"/>
        <v>6</v>
      </c>
      <c r="H30" s="102">
        <f t="shared" si="2"/>
        <v>38</v>
      </c>
      <c r="I30" s="182"/>
      <c r="J30" s="98"/>
      <c r="K30" s="98"/>
      <c r="L30" s="98">
        <v>2</v>
      </c>
      <c r="M30" s="59"/>
      <c r="N30" s="59"/>
      <c r="O30" s="98"/>
      <c r="P30" s="59"/>
      <c r="Q30" s="59"/>
      <c r="R30" s="59"/>
      <c r="S30" s="59"/>
      <c r="T30" s="59"/>
      <c r="U30" s="230"/>
      <c r="V30" s="670" cm="1">
        <f t="array" ref="V30">SUM(LOOKUP(I30:U30,{0,1,2,3,4,5,6,7,8,9,10},{0,7,6,5,4,3,2,1,1,1,1}))</f>
        <v>6</v>
      </c>
      <c r="W30" s="658"/>
    </row>
    <row r="31" spans="1:23" ht="15" customHeight="1" x14ac:dyDescent="0.2">
      <c r="A31" s="806"/>
      <c r="B31" s="320" t="s">
        <v>550</v>
      </c>
      <c r="C31" s="150" t="s">
        <v>551</v>
      </c>
      <c r="D31" s="98"/>
      <c r="E31" s="165"/>
      <c r="F31" s="771">
        <f t="shared" si="0"/>
        <v>1</v>
      </c>
      <c r="G31" s="772">
        <f t="shared" si="3"/>
        <v>6</v>
      </c>
      <c r="H31" s="102">
        <f t="shared" si="2"/>
        <v>38</v>
      </c>
      <c r="I31" s="151"/>
      <c r="J31" s="151"/>
      <c r="K31" s="98"/>
      <c r="L31" s="98"/>
      <c r="M31" s="59"/>
      <c r="N31" s="59"/>
      <c r="O31" s="98"/>
      <c r="P31" s="59"/>
      <c r="Q31" s="59"/>
      <c r="R31" s="98">
        <v>2</v>
      </c>
      <c r="S31" s="59"/>
      <c r="T31" s="59"/>
      <c r="U31" s="230"/>
      <c r="V31" s="670" cm="1">
        <f t="array" ref="V31">SUM(LOOKUP(I31:U31,{0,1,2,3,4,5,6,7,8,9,10},{0,7,6,5,4,3,2,1,1,1,1}))</f>
        <v>6</v>
      </c>
      <c r="W31" s="658"/>
    </row>
    <row r="32" spans="1:23" ht="15" customHeight="1" x14ac:dyDescent="0.2">
      <c r="A32" s="806"/>
      <c r="B32" s="320" t="s">
        <v>367</v>
      </c>
      <c r="C32" s="150" t="s">
        <v>368</v>
      </c>
      <c r="D32" s="98"/>
      <c r="E32" s="165" t="s">
        <v>32</v>
      </c>
      <c r="F32" s="771">
        <f t="shared" si="0"/>
        <v>1</v>
      </c>
      <c r="G32" s="772">
        <f t="shared" si="3"/>
        <v>3</v>
      </c>
      <c r="H32" s="102">
        <f t="shared" si="2"/>
        <v>78</v>
      </c>
      <c r="I32" s="151"/>
      <c r="J32" s="151"/>
      <c r="K32" s="98"/>
      <c r="L32" s="98"/>
      <c r="M32" s="59"/>
      <c r="N32" s="59"/>
      <c r="O32" s="98">
        <v>5</v>
      </c>
      <c r="P32" s="59"/>
      <c r="Q32" s="59"/>
      <c r="R32" s="59"/>
      <c r="S32" s="59"/>
      <c r="T32" s="59"/>
      <c r="U32" s="230"/>
      <c r="V32" s="670" cm="1">
        <f t="array" ref="V32">SUM(LOOKUP(I32:U32,{0,1,2,3,4,5,6,7,8,9,10},{0,7,6,5,4,3,2,1,1,1,1}))</f>
        <v>3</v>
      </c>
      <c r="W32" s="658"/>
    </row>
    <row r="33" spans="1:23" x14ac:dyDescent="0.2">
      <c r="A33" s="806"/>
      <c r="B33" s="320" t="s">
        <v>171</v>
      </c>
      <c r="C33" s="150" t="s">
        <v>172</v>
      </c>
      <c r="D33" s="98"/>
      <c r="E33" s="165"/>
      <c r="F33" s="771">
        <f t="shared" si="0"/>
        <v>1</v>
      </c>
      <c r="G33" s="772">
        <f t="shared" si="3"/>
        <v>7</v>
      </c>
      <c r="H33" s="102">
        <f t="shared" si="2"/>
        <v>22</v>
      </c>
      <c r="I33" s="151">
        <v>1</v>
      </c>
      <c r="J33" s="96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230"/>
      <c r="V33" s="670" cm="1">
        <f t="array" ref="V33">SUM(LOOKUP(I33:U33,{0,1,2,3,4,5,6,7,8,9,10},{0,7,6,5,4,3,2,1,1,1,1}))</f>
        <v>7</v>
      </c>
      <c r="W33" s="658"/>
    </row>
    <row r="34" spans="1:23" x14ac:dyDescent="0.2">
      <c r="A34" s="806"/>
      <c r="B34" s="320" t="s">
        <v>565</v>
      </c>
      <c r="C34" s="150" t="s">
        <v>566</v>
      </c>
      <c r="D34" s="98"/>
      <c r="E34" s="165"/>
      <c r="F34" s="771">
        <f t="shared" si="0"/>
        <v>1</v>
      </c>
      <c r="G34" s="772">
        <f t="shared" si="3"/>
        <v>2</v>
      </c>
      <c r="H34" s="102">
        <f t="shared" si="2"/>
        <v>90</v>
      </c>
      <c r="I34" s="151"/>
      <c r="J34" s="151"/>
      <c r="K34" s="98"/>
      <c r="L34" s="98"/>
      <c r="M34" s="59"/>
      <c r="N34" s="59"/>
      <c r="O34" s="98"/>
      <c r="P34" s="59"/>
      <c r="Q34" s="59"/>
      <c r="R34" s="98">
        <v>6</v>
      </c>
      <c r="S34" s="59"/>
      <c r="T34" s="59"/>
      <c r="U34" s="230"/>
      <c r="V34" s="670" cm="1">
        <f t="array" ref="V34">SUM(LOOKUP(I34:U34,{0,1,2,3,4,5,6,7,8,9,10},{0,7,6,5,4,3,2,1,1,1,1}))</f>
        <v>2</v>
      </c>
      <c r="W34" s="658"/>
    </row>
    <row r="35" spans="1:23" ht="15" customHeight="1" x14ac:dyDescent="0.2">
      <c r="A35" s="806"/>
      <c r="B35" s="321" t="s">
        <v>83</v>
      </c>
      <c r="C35" s="97" t="s">
        <v>84</v>
      </c>
      <c r="D35" s="98"/>
      <c r="E35" s="99"/>
      <c r="F35" s="771">
        <f t="shared" si="0"/>
        <v>1</v>
      </c>
      <c r="G35" s="772">
        <f t="shared" si="3"/>
        <v>6</v>
      </c>
      <c r="H35" s="102">
        <f t="shared" si="2"/>
        <v>38</v>
      </c>
      <c r="I35" s="96"/>
      <c r="J35" s="96">
        <v>2</v>
      </c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230"/>
      <c r="V35" s="670" cm="1">
        <f t="array" ref="V35">SUM(LOOKUP(I35:U35,{0,1,2,3,4,5,6,7,8,9,10},{0,7,6,5,4,3,2,1,1,1,1}))</f>
        <v>6</v>
      </c>
      <c r="W35" s="658"/>
    </row>
    <row r="36" spans="1:23" ht="15" customHeight="1" x14ac:dyDescent="0.2">
      <c r="A36" s="806"/>
      <c r="B36" s="320" t="s">
        <v>83</v>
      </c>
      <c r="C36" s="150" t="s">
        <v>348</v>
      </c>
      <c r="D36" s="98"/>
      <c r="E36" s="165" t="s">
        <v>349</v>
      </c>
      <c r="F36" s="771">
        <f t="shared" si="0"/>
        <v>2</v>
      </c>
      <c r="G36" s="772">
        <f t="shared" si="3"/>
        <v>3</v>
      </c>
      <c r="H36" s="102">
        <f t="shared" si="2"/>
        <v>78</v>
      </c>
      <c r="I36" s="151"/>
      <c r="J36" s="151"/>
      <c r="K36" s="98"/>
      <c r="L36" s="98"/>
      <c r="M36" s="59"/>
      <c r="N36" s="59"/>
      <c r="O36" s="98">
        <v>9</v>
      </c>
      <c r="P36" s="59"/>
      <c r="Q36" s="59"/>
      <c r="R36" s="59">
        <v>6</v>
      </c>
      <c r="S36" s="59"/>
      <c r="T36" s="59"/>
      <c r="U36" s="230"/>
      <c r="V36" s="670" cm="1">
        <f t="array" ref="V36">SUM(LOOKUP(I36:U36,{0,1,2,3,4,5,6,7,8,9,10},{0,7,6,5,4,3,2,1,1,1,1}))</f>
        <v>3</v>
      </c>
      <c r="W36" s="658"/>
    </row>
    <row r="37" spans="1:23" ht="12.75" customHeight="1" x14ac:dyDescent="0.25">
      <c r="A37" s="806"/>
      <c r="B37" s="330" t="s">
        <v>437</v>
      </c>
      <c r="C37" s="229" t="s">
        <v>438</v>
      </c>
      <c r="D37" s="93"/>
      <c r="E37" s="326"/>
      <c r="F37" s="771">
        <f t="shared" si="0"/>
        <v>1</v>
      </c>
      <c r="G37" s="772">
        <f t="shared" si="3"/>
        <v>4</v>
      </c>
      <c r="H37" s="102">
        <f t="shared" si="2"/>
        <v>68</v>
      </c>
      <c r="I37" s="96"/>
      <c r="J37" s="96"/>
      <c r="K37" s="59"/>
      <c r="L37" s="59"/>
      <c r="M37" s="59"/>
      <c r="N37" s="59"/>
      <c r="O37" s="59"/>
      <c r="P37" s="59"/>
      <c r="Q37" s="98">
        <v>4</v>
      </c>
      <c r="R37" s="59"/>
      <c r="S37" s="59"/>
      <c r="T37" s="59"/>
      <c r="U37" s="230"/>
      <c r="V37" s="670" cm="1">
        <f t="array" ref="V37">SUM(LOOKUP(I37:U37,{0,1,2,3,4,5,6,7,8,9,10},{0,7,6,5,4,3,2,1,1,1,1}))</f>
        <v>4</v>
      </c>
      <c r="W37" s="658"/>
    </row>
    <row r="38" spans="1:23" ht="12.75" customHeight="1" x14ac:dyDescent="0.25">
      <c r="A38" s="806"/>
      <c r="B38" s="330" t="s">
        <v>460</v>
      </c>
      <c r="C38" s="229" t="s">
        <v>461</v>
      </c>
      <c r="D38" s="93"/>
      <c r="E38" s="326"/>
      <c r="F38" s="771">
        <f t="shared" ref="F38:F64" si="6">COUNTIF(I38:U38,"&gt;0")</f>
        <v>1</v>
      </c>
      <c r="G38" s="772">
        <f t="shared" si="3"/>
        <v>1</v>
      </c>
      <c r="H38" s="102">
        <f t="shared" si="2"/>
        <v>96</v>
      </c>
      <c r="I38" s="96"/>
      <c r="J38" s="96"/>
      <c r="K38" s="59"/>
      <c r="L38" s="59"/>
      <c r="M38" s="59"/>
      <c r="N38" s="59"/>
      <c r="O38" s="59"/>
      <c r="P38" s="59"/>
      <c r="Q38" s="98">
        <v>8</v>
      </c>
      <c r="R38" s="59"/>
      <c r="S38" s="59"/>
      <c r="T38" s="59"/>
      <c r="U38" s="230"/>
      <c r="V38" s="670" cm="1">
        <f t="array" ref="V38">SUM(LOOKUP(I38:U38,{0,1,2,3,4,5,6,7,8,9,10},{0,7,6,5,4,3,2,1,1,1,1}))</f>
        <v>1</v>
      </c>
      <c r="W38" s="658"/>
    </row>
    <row r="39" spans="1:23" ht="12.75" customHeight="1" x14ac:dyDescent="0.25">
      <c r="A39" s="806"/>
      <c r="B39" s="330" t="s">
        <v>456</v>
      </c>
      <c r="C39" s="229" t="s">
        <v>457</v>
      </c>
      <c r="D39" s="93"/>
      <c r="E39" s="326"/>
      <c r="F39" s="771">
        <f t="shared" si="6"/>
        <v>1</v>
      </c>
      <c r="G39" s="772">
        <f t="shared" si="3"/>
        <v>2</v>
      </c>
      <c r="H39" s="102">
        <f t="shared" si="2"/>
        <v>90</v>
      </c>
      <c r="I39" s="96"/>
      <c r="J39" s="96"/>
      <c r="K39" s="59"/>
      <c r="L39" s="59"/>
      <c r="M39" s="59"/>
      <c r="N39" s="59"/>
      <c r="O39" s="59"/>
      <c r="P39" s="59"/>
      <c r="Q39" s="98">
        <v>6</v>
      </c>
      <c r="R39" s="59"/>
      <c r="S39" s="59"/>
      <c r="T39" s="59"/>
      <c r="U39" s="230"/>
      <c r="V39" s="670" cm="1">
        <f t="array" ref="V39">SUM(LOOKUP(I39:U39,{0,1,2,3,4,5,6,7,8,9,10},{0,7,6,5,4,3,2,1,1,1,1}))</f>
        <v>2</v>
      </c>
      <c r="W39" s="658"/>
    </row>
    <row r="40" spans="1:23" x14ac:dyDescent="0.2">
      <c r="A40" s="806"/>
      <c r="B40" s="320" t="s">
        <v>81</v>
      </c>
      <c r="C40" s="150" t="s">
        <v>643</v>
      </c>
      <c r="D40" s="98"/>
      <c r="E40" s="165"/>
      <c r="F40" s="771">
        <f t="shared" si="6"/>
        <v>2</v>
      </c>
      <c r="G40" s="772">
        <f t="shared" si="3"/>
        <v>12</v>
      </c>
      <c r="H40" s="102">
        <f t="shared" si="2"/>
        <v>10</v>
      </c>
      <c r="I40" s="151"/>
      <c r="J40" s="151"/>
      <c r="K40" s="98">
        <v>1</v>
      </c>
      <c r="L40" s="98">
        <v>3</v>
      </c>
      <c r="M40" s="59"/>
      <c r="N40" s="59"/>
      <c r="O40" s="98"/>
      <c r="P40" s="59"/>
      <c r="Q40" s="59"/>
      <c r="R40" s="59"/>
      <c r="S40" s="59"/>
      <c r="T40" s="59"/>
      <c r="U40" s="230"/>
      <c r="V40" s="670" cm="1">
        <f t="array" ref="V40">SUM(LOOKUP(I40:U40,{0,1,2,3,4,5,6,7,8,9,10},{0,7,6,5,4,3,2,1,1,1,1}))</f>
        <v>12</v>
      </c>
      <c r="W40" s="658"/>
    </row>
    <row r="41" spans="1:23" x14ac:dyDescent="0.2">
      <c r="A41" s="806"/>
      <c r="B41" s="320" t="s">
        <v>546</v>
      </c>
      <c r="C41" s="150" t="s">
        <v>547</v>
      </c>
      <c r="D41" s="98"/>
      <c r="E41" s="165"/>
      <c r="F41" s="771">
        <f t="shared" si="6"/>
        <v>1</v>
      </c>
      <c r="G41" s="772">
        <f t="shared" si="3"/>
        <v>6</v>
      </c>
      <c r="H41" s="102">
        <f t="shared" ref="H41:H72" si="7">RANK(G41,$G$8:$G$171)</f>
        <v>38</v>
      </c>
      <c r="I41" s="151"/>
      <c r="J41" s="151"/>
      <c r="K41" s="98"/>
      <c r="L41" s="98"/>
      <c r="M41" s="59"/>
      <c r="N41" s="59"/>
      <c r="O41" s="98"/>
      <c r="P41" s="59"/>
      <c r="Q41" s="59"/>
      <c r="R41" s="98">
        <v>2</v>
      </c>
      <c r="S41" s="59"/>
      <c r="T41" s="59"/>
      <c r="U41" s="230"/>
      <c r="V41" s="670" cm="1">
        <f t="array" ref="V41">SUM(LOOKUP(I41:U41,{0,1,2,3,4,5,6,7,8,9,10},{0,7,6,5,4,3,2,1,1,1,1}))</f>
        <v>6</v>
      </c>
      <c r="W41" s="658"/>
    </row>
    <row r="42" spans="1:23" x14ac:dyDescent="0.2">
      <c r="A42" s="806"/>
      <c r="B42" s="320" t="s">
        <v>561</v>
      </c>
      <c r="C42" s="150" t="s">
        <v>562</v>
      </c>
      <c r="D42" s="98"/>
      <c r="E42" s="165"/>
      <c r="F42" s="771">
        <f t="shared" si="6"/>
        <v>2</v>
      </c>
      <c r="G42" s="772">
        <f t="shared" ref="G42:G68" si="8">V42</f>
        <v>11</v>
      </c>
      <c r="H42" s="102">
        <f t="shared" si="7"/>
        <v>15</v>
      </c>
      <c r="I42" s="151"/>
      <c r="J42" s="151"/>
      <c r="K42" s="98"/>
      <c r="L42" s="98"/>
      <c r="M42" s="59"/>
      <c r="N42" s="59"/>
      <c r="O42" s="98"/>
      <c r="P42" s="59"/>
      <c r="Q42" s="59"/>
      <c r="R42" s="98">
        <v>4</v>
      </c>
      <c r="S42" s="59"/>
      <c r="T42" s="59">
        <v>1</v>
      </c>
      <c r="U42" s="230"/>
      <c r="V42" s="670" cm="1">
        <f t="array" ref="V42">SUM(LOOKUP(I42:U42,{0,1,2,3,4,5,6,7,8,9,10},{0,7,6,5,4,3,2,1,1,1,1}))</f>
        <v>11</v>
      </c>
      <c r="W42" s="658"/>
    </row>
    <row r="43" spans="1:23" x14ac:dyDescent="0.2">
      <c r="A43" s="806"/>
      <c r="B43" s="331" t="s">
        <v>333</v>
      </c>
      <c r="C43" s="150" t="s">
        <v>334</v>
      </c>
      <c r="D43" s="98"/>
      <c r="E43" s="165" t="s">
        <v>335</v>
      </c>
      <c r="F43" s="771">
        <f t="shared" si="6"/>
        <v>1</v>
      </c>
      <c r="G43" s="772">
        <f t="shared" si="8"/>
        <v>5</v>
      </c>
      <c r="H43" s="102">
        <f t="shared" si="7"/>
        <v>57</v>
      </c>
      <c r="I43" s="151"/>
      <c r="J43" s="151"/>
      <c r="K43" s="98"/>
      <c r="L43" s="98"/>
      <c r="M43" s="59"/>
      <c r="N43" s="59"/>
      <c r="O43" s="98">
        <v>3</v>
      </c>
      <c r="P43" s="59"/>
      <c r="Q43" s="59"/>
      <c r="R43" s="59"/>
      <c r="S43" s="59"/>
      <c r="T43" s="59"/>
      <c r="U43" s="230"/>
      <c r="V43" s="670" cm="1">
        <f t="array" ref="V43">SUM(LOOKUP(I43:U43,{0,1,2,3,4,5,6,7,8,9,10},{0,7,6,5,4,3,2,1,1,1,1}))</f>
        <v>5</v>
      </c>
      <c r="W43" s="658"/>
    </row>
    <row r="44" spans="1:23" ht="12.75" customHeight="1" x14ac:dyDescent="0.2">
      <c r="A44" s="806"/>
      <c r="B44" s="321" t="s">
        <v>267</v>
      </c>
      <c r="C44" s="97" t="s">
        <v>268</v>
      </c>
      <c r="D44" s="93"/>
      <c r="E44" s="326"/>
      <c r="F44" s="771">
        <f t="shared" si="6"/>
        <v>3</v>
      </c>
      <c r="G44" s="772">
        <f t="shared" si="8"/>
        <v>17</v>
      </c>
      <c r="H44" s="102">
        <f t="shared" si="7"/>
        <v>3</v>
      </c>
      <c r="I44" s="96"/>
      <c r="J44" s="96"/>
      <c r="K44" s="59"/>
      <c r="L44" s="59"/>
      <c r="M44" s="59"/>
      <c r="N44" s="98">
        <v>2</v>
      </c>
      <c r="O44" s="59"/>
      <c r="P44" s="59"/>
      <c r="Q44" s="59"/>
      <c r="R44" s="59">
        <v>2</v>
      </c>
      <c r="S44" s="59"/>
      <c r="T44" s="59">
        <v>3</v>
      </c>
      <c r="U44" s="230"/>
      <c r="V44" s="670" cm="1">
        <f t="array" ref="V44">SUM(LOOKUP(I44:U44,{0,1,2,3,4,5,6,7,8,9,10},{0,7,6,5,4,3,2,1,1,1,1}))</f>
        <v>17</v>
      </c>
      <c r="W44" s="658"/>
    </row>
    <row r="45" spans="1:23" x14ac:dyDescent="0.2">
      <c r="A45" s="806"/>
      <c r="B45" s="320" t="s">
        <v>296</v>
      </c>
      <c r="C45" s="150" t="s">
        <v>560</v>
      </c>
      <c r="D45" s="98"/>
      <c r="E45" s="165"/>
      <c r="F45" s="771">
        <f t="shared" si="6"/>
        <v>1</v>
      </c>
      <c r="G45" s="772">
        <f t="shared" si="8"/>
        <v>1</v>
      </c>
      <c r="H45" s="102">
        <f t="shared" si="7"/>
        <v>96</v>
      </c>
      <c r="I45" s="151"/>
      <c r="J45" s="151"/>
      <c r="K45" s="98"/>
      <c r="L45" s="98"/>
      <c r="M45" s="59"/>
      <c r="N45" s="59">
        <v>0</v>
      </c>
      <c r="O45" s="98"/>
      <c r="P45" s="59"/>
      <c r="Q45" s="59"/>
      <c r="R45" s="98">
        <v>12</v>
      </c>
      <c r="S45" s="59"/>
      <c r="T45" s="59"/>
      <c r="U45" s="230"/>
      <c r="V45" s="670" cm="1">
        <f t="array" ref="V45">SUM(LOOKUP(I45:U45,{0,1,2,3,4,5,6,7,8,9,10},{0,7,6,5,4,3,2,1,1,1,1}))</f>
        <v>1</v>
      </c>
      <c r="W45" s="658"/>
    </row>
    <row r="46" spans="1:23" ht="12.75" customHeight="1" x14ac:dyDescent="0.25">
      <c r="A46" s="806"/>
      <c r="B46" s="330" t="s">
        <v>443</v>
      </c>
      <c r="C46" s="229" t="s">
        <v>444</v>
      </c>
      <c r="D46" s="93"/>
      <c r="E46" s="326"/>
      <c r="F46" s="771">
        <f t="shared" si="6"/>
        <v>1</v>
      </c>
      <c r="G46" s="772">
        <f t="shared" si="8"/>
        <v>1</v>
      </c>
      <c r="H46" s="102">
        <f t="shared" si="7"/>
        <v>96</v>
      </c>
      <c r="I46" s="96"/>
      <c r="J46" s="96"/>
      <c r="K46" s="59"/>
      <c r="L46" s="59"/>
      <c r="M46" s="59"/>
      <c r="N46" s="59"/>
      <c r="O46" s="59"/>
      <c r="P46" s="59"/>
      <c r="Q46" s="98">
        <v>7</v>
      </c>
      <c r="R46" s="59"/>
      <c r="S46" s="59"/>
      <c r="T46" s="59"/>
      <c r="U46" s="230"/>
      <c r="V46" s="670" cm="1">
        <f t="array" ref="V46">SUM(LOOKUP(I46:U46,{0,1,2,3,4,5,6,7,8,9,10},{0,7,6,5,4,3,2,1,1,1,1}))</f>
        <v>1</v>
      </c>
      <c r="W46" s="658"/>
    </row>
    <row r="47" spans="1:23" x14ac:dyDescent="0.2">
      <c r="A47" s="806"/>
      <c r="B47" s="321" t="s">
        <v>303</v>
      </c>
      <c r="C47" s="97" t="s">
        <v>304</v>
      </c>
      <c r="D47" s="93"/>
      <c r="E47" s="326"/>
      <c r="F47" s="771">
        <f t="shared" si="6"/>
        <v>2</v>
      </c>
      <c r="G47" s="772">
        <f t="shared" si="8"/>
        <v>12</v>
      </c>
      <c r="H47" s="102">
        <f t="shared" si="7"/>
        <v>10</v>
      </c>
      <c r="I47" s="96"/>
      <c r="J47" s="96"/>
      <c r="K47" s="59"/>
      <c r="L47" s="59"/>
      <c r="M47" s="59"/>
      <c r="N47" s="98">
        <v>1</v>
      </c>
      <c r="O47" s="59"/>
      <c r="P47" s="59"/>
      <c r="Q47" s="59"/>
      <c r="R47" s="59">
        <v>3</v>
      </c>
      <c r="S47" s="59"/>
      <c r="T47" s="59"/>
      <c r="U47" s="230"/>
      <c r="V47" s="670" cm="1">
        <f t="array" ref="V47">SUM(LOOKUP(I47:U47,{0,1,2,3,4,5,6,7,8,9,10},{0,7,6,5,4,3,2,1,1,1,1}))</f>
        <v>12</v>
      </c>
      <c r="W47" s="658"/>
    </row>
    <row r="48" spans="1:23" ht="15" customHeight="1" x14ac:dyDescent="0.25">
      <c r="A48" s="806"/>
      <c r="B48" s="330" t="s">
        <v>454</v>
      </c>
      <c r="C48" s="229" t="s">
        <v>455</v>
      </c>
      <c r="D48" s="93"/>
      <c r="E48" s="326"/>
      <c r="F48" s="771">
        <f t="shared" si="6"/>
        <v>1</v>
      </c>
      <c r="G48" s="772">
        <f t="shared" si="8"/>
        <v>3</v>
      </c>
      <c r="H48" s="102">
        <f t="shared" si="7"/>
        <v>78</v>
      </c>
      <c r="I48" s="96"/>
      <c r="J48" s="96"/>
      <c r="K48" s="59"/>
      <c r="L48" s="59"/>
      <c r="M48" s="59"/>
      <c r="N48" s="59"/>
      <c r="O48" s="59"/>
      <c r="P48" s="59"/>
      <c r="Q48" s="98">
        <v>5</v>
      </c>
      <c r="R48" s="59"/>
      <c r="S48" s="59"/>
      <c r="T48" s="59"/>
      <c r="U48" s="230"/>
      <c r="V48" s="670" cm="1">
        <f t="array" ref="V48">SUM(LOOKUP(I48:U48,{0,1,2,3,4,5,6,7,8,9,10},{0,7,6,5,4,3,2,1,1,1,1}))</f>
        <v>3</v>
      </c>
      <c r="W48" s="658"/>
    </row>
    <row r="49" spans="1:23" ht="15" customHeight="1" x14ac:dyDescent="0.2">
      <c r="A49" s="806"/>
      <c r="B49" s="321" t="s">
        <v>299</v>
      </c>
      <c r="C49" s="97" t="s">
        <v>300</v>
      </c>
      <c r="D49" s="93"/>
      <c r="E49" s="326"/>
      <c r="F49" s="771">
        <f t="shared" si="6"/>
        <v>1</v>
      </c>
      <c r="G49" s="772">
        <f t="shared" si="8"/>
        <v>6</v>
      </c>
      <c r="H49" s="102">
        <f t="shared" si="7"/>
        <v>38</v>
      </c>
      <c r="I49" s="96"/>
      <c r="J49" s="96"/>
      <c r="K49" s="230"/>
      <c r="L49" s="59"/>
      <c r="M49" s="59"/>
      <c r="N49" s="98">
        <v>2</v>
      </c>
      <c r="O49" s="59"/>
      <c r="P49" s="59"/>
      <c r="Q49" s="59"/>
      <c r="R49" s="59"/>
      <c r="S49" s="59"/>
      <c r="T49" s="59"/>
      <c r="U49" s="230"/>
      <c r="V49" s="670" cm="1">
        <f t="array" ref="V49">SUM(LOOKUP(I49:U49,{0,1,2,3,4,5,6,7,8,9,10},{0,7,6,5,4,3,2,1,1,1,1}))</f>
        <v>6</v>
      </c>
      <c r="W49" s="658"/>
    </row>
    <row r="50" spans="1:23" x14ac:dyDescent="0.2">
      <c r="A50" s="806"/>
      <c r="B50" s="321" t="s">
        <v>299</v>
      </c>
      <c r="C50" s="97" t="s">
        <v>318</v>
      </c>
      <c r="D50" s="93"/>
      <c r="E50" s="326"/>
      <c r="F50" s="771">
        <f t="shared" si="6"/>
        <v>1</v>
      </c>
      <c r="G50" s="772">
        <f t="shared" si="8"/>
        <v>1</v>
      </c>
      <c r="H50" s="102">
        <f t="shared" si="7"/>
        <v>96</v>
      </c>
      <c r="I50" s="96"/>
      <c r="J50" s="230"/>
      <c r="K50" s="230"/>
      <c r="L50" s="59"/>
      <c r="M50" s="59"/>
      <c r="N50" s="98">
        <v>9</v>
      </c>
      <c r="O50" s="59"/>
      <c r="P50" s="59"/>
      <c r="Q50" s="59"/>
      <c r="R50" s="59"/>
      <c r="S50" s="59"/>
      <c r="T50" s="59"/>
      <c r="U50" s="230"/>
      <c r="V50" s="670" cm="1">
        <f t="array" ref="V50">SUM(LOOKUP(I50:U50,{0,1,2,3,4,5,6,7,8,9,10},{0,7,6,5,4,3,2,1,1,1,1}))</f>
        <v>1</v>
      </c>
      <c r="W50" s="549"/>
    </row>
    <row r="51" spans="1:23" x14ac:dyDescent="0.2">
      <c r="A51" s="806"/>
      <c r="B51" s="320" t="s">
        <v>641</v>
      </c>
      <c r="C51" s="150" t="s">
        <v>642</v>
      </c>
      <c r="D51" s="98"/>
      <c r="E51" s="165"/>
      <c r="F51" s="771">
        <f t="shared" si="6"/>
        <v>1</v>
      </c>
      <c r="G51" s="772">
        <f t="shared" si="8"/>
        <v>6</v>
      </c>
      <c r="H51" s="102">
        <f t="shared" si="7"/>
        <v>38</v>
      </c>
      <c r="I51" s="151"/>
      <c r="J51" s="99"/>
      <c r="K51" s="99"/>
      <c r="L51" s="98">
        <v>2</v>
      </c>
      <c r="M51" s="59"/>
      <c r="N51" s="59"/>
      <c r="O51" s="98"/>
      <c r="P51" s="59"/>
      <c r="Q51" s="59"/>
      <c r="R51" s="59"/>
      <c r="S51" s="59"/>
      <c r="T51" s="59"/>
      <c r="U51" s="230"/>
      <c r="V51" s="670" cm="1">
        <f t="array" ref="V51">SUM(LOOKUP(I51:U51,{0,1,2,3,4,5,6,7,8,9,10},{0,7,6,5,4,3,2,1,1,1,1}))</f>
        <v>6</v>
      </c>
      <c r="W51" s="549"/>
    </row>
    <row r="52" spans="1:23" x14ac:dyDescent="0.2">
      <c r="A52" s="806"/>
      <c r="B52" s="321" t="s">
        <v>283</v>
      </c>
      <c r="C52" s="97" t="s">
        <v>284</v>
      </c>
      <c r="D52" s="93"/>
      <c r="E52" s="326"/>
      <c r="F52" s="771">
        <f t="shared" si="6"/>
        <v>1</v>
      </c>
      <c r="G52" s="772">
        <f t="shared" si="8"/>
        <v>4</v>
      </c>
      <c r="H52" s="102">
        <f t="shared" si="7"/>
        <v>68</v>
      </c>
      <c r="I52" s="96"/>
      <c r="J52" s="230"/>
      <c r="K52" s="230"/>
      <c r="L52" s="59"/>
      <c r="M52" s="59"/>
      <c r="N52" s="98">
        <v>4</v>
      </c>
      <c r="O52" s="59"/>
      <c r="P52" s="59"/>
      <c r="Q52" s="59"/>
      <c r="R52" s="59"/>
      <c r="S52" s="59"/>
      <c r="T52" s="59"/>
      <c r="U52" s="230"/>
      <c r="V52" s="670" cm="1">
        <f t="array" ref="V52">SUM(LOOKUP(I52:U52,{0,1,2,3,4,5,6,7,8,9,10},{0,7,6,5,4,3,2,1,1,1,1}))</f>
        <v>4</v>
      </c>
      <c r="W52" s="549"/>
    </row>
    <row r="53" spans="1:23" x14ac:dyDescent="0.2">
      <c r="A53" s="806"/>
      <c r="B53" s="320" t="s">
        <v>341</v>
      </c>
      <c r="C53" s="150" t="s">
        <v>342</v>
      </c>
      <c r="D53" s="98"/>
      <c r="E53" s="165" t="s">
        <v>335</v>
      </c>
      <c r="F53" s="771">
        <f t="shared" si="6"/>
        <v>1</v>
      </c>
      <c r="G53" s="772">
        <f t="shared" si="8"/>
        <v>3</v>
      </c>
      <c r="H53" s="102">
        <f t="shared" si="7"/>
        <v>78</v>
      </c>
      <c r="I53" s="151"/>
      <c r="J53" s="99"/>
      <c r="K53" s="99"/>
      <c r="L53" s="98"/>
      <c r="M53" s="59"/>
      <c r="N53" s="59"/>
      <c r="O53" s="98">
        <v>5</v>
      </c>
      <c r="P53" s="59"/>
      <c r="Q53" s="59"/>
      <c r="R53" s="59"/>
      <c r="S53" s="59"/>
      <c r="T53" s="59"/>
      <c r="U53" s="230"/>
      <c r="V53" s="670" cm="1">
        <f t="array" ref="V53">SUM(LOOKUP(I53:U53,{0,1,2,3,4,5,6,7,8,9,10},{0,7,6,5,4,3,2,1,1,1,1}))</f>
        <v>3</v>
      </c>
      <c r="W53" s="549"/>
    </row>
    <row r="54" spans="1:23" x14ac:dyDescent="0.2">
      <c r="A54" s="806"/>
      <c r="B54" s="320" t="s">
        <v>350</v>
      </c>
      <c r="C54" s="150" t="s">
        <v>351</v>
      </c>
      <c r="D54" s="98"/>
      <c r="E54" s="165" t="s">
        <v>352</v>
      </c>
      <c r="F54" s="771">
        <f t="shared" si="6"/>
        <v>2</v>
      </c>
      <c r="G54" s="772">
        <f t="shared" si="8"/>
        <v>3</v>
      </c>
      <c r="H54" s="102">
        <f t="shared" si="7"/>
        <v>78</v>
      </c>
      <c r="I54" s="151"/>
      <c r="J54" s="99"/>
      <c r="K54" s="99"/>
      <c r="L54" s="98"/>
      <c r="M54" s="59"/>
      <c r="N54" s="59"/>
      <c r="O54" s="98">
        <v>10</v>
      </c>
      <c r="P54" s="59"/>
      <c r="Q54" s="59">
        <v>6</v>
      </c>
      <c r="R54" s="59"/>
      <c r="S54" s="59"/>
      <c r="T54" s="59"/>
      <c r="U54" s="230"/>
      <c r="V54" s="670" cm="1">
        <f t="array" ref="V54">SUM(LOOKUP(I54:U54,{0,1,2,3,4,5,6,7,8,9,10},{0,7,6,5,4,3,2,1,1,1,1}))</f>
        <v>3</v>
      </c>
      <c r="W54" s="549"/>
    </row>
    <row r="55" spans="1:23" ht="12.75" customHeight="1" x14ac:dyDescent="0.2">
      <c r="A55" s="806"/>
      <c r="B55" s="321" t="s">
        <v>285</v>
      </c>
      <c r="C55" s="97" t="s">
        <v>286</v>
      </c>
      <c r="D55" s="93"/>
      <c r="E55" s="326"/>
      <c r="F55" s="771">
        <f t="shared" si="6"/>
        <v>2</v>
      </c>
      <c r="G55" s="772">
        <f t="shared" si="8"/>
        <v>4</v>
      </c>
      <c r="H55" s="102">
        <f t="shared" si="7"/>
        <v>68</v>
      </c>
      <c r="I55" s="96"/>
      <c r="J55" s="230"/>
      <c r="K55" s="230"/>
      <c r="L55" s="59"/>
      <c r="M55" s="59"/>
      <c r="N55" s="98">
        <v>5</v>
      </c>
      <c r="O55" s="59"/>
      <c r="P55" s="59"/>
      <c r="Q55" s="59"/>
      <c r="R55" s="59">
        <v>9</v>
      </c>
      <c r="S55" s="59"/>
      <c r="T55" s="59"/>
      <c r="U55" s="230"/>
      <c r="V55" s="670" cm="1">
        <f t="array" ref="V55">SUM(LOOKUP(I55:U55,{0,1,2,3,4,5,6,7,8,9,10},{0,7,6,5,4,3,2,1,1,1,1}))</f>
        <v>4</v>
      </c>
      <c r="W55" s="549"/>
    </row>
    <row r="56" spans="1:23" ht="15" customHeight="1" x14ac:dyDescent="0.2">
      <c r="A56" s="806"/>
      <c r="B56" s="320" t="s">
        <v>548</v>
      </c>
      <c r="C56" s="150" t="s">
        <v>549</v>
      </c>
      <c r="D56" s="98"/>
      <c r="E56" s="165"/>
      <c r="F56" s="771">
        <f t="shared" si="6"/>
        <v>1</v>
      </c>
      <c r="G56" s="772">
        <f t="shared" si="8"/>
        <v>3</v>
      </c>
      <c r="H56" s="102">
        <f t="shared" si="7"/>
        <v>78</v>
      </c>
      <c r="I56" s="151"/>
      <c r="J56" s="99"/>
      <c r="K56" s="99"/>
      <c r="L56" s="98"/>
      <c r="M56" s="59"/>
      <c r="N56" s="59"/>
      <c r="O56" s="98"/>
      <c r="P56" s="59"/>
      <c r="Q56" s="59"/>
      <c r="R56" s="98">
        <v>5</v>
      </c>
      <c r="S56" s="59"/>
      <c r="T56" s="59"/>
      <c r="U56" s="230"/>
      <c r="V56" s="670" cm="1">
        <f t="array" ref="V56">SUM(LOOKUP(I56:U56,{0,1,2,3,4,5,6,7,8,9,10},{0,7,6,5,4,3,2,1,1,1,1}))</f>
        <v>3</v>
      </c>
      <c r="W56" s="549"/>
    </row>
    <row r="57" spans="1:23" ht="15" customHeight="1" x14ac:dyDescent="0.2">
      <c r="A57" s="806"/>
      <c r="B57" s="321" t="s">
        <v>297</v>
      </c>
      <c r="C57" s="97" t="s">
        <v>298</v>
      </c>
      <c r="D57" s="93"/>
      <c r="E57" s="326"/>
      <c r="F57" s="771">
        <f t="shared" si="6"/>
        <v>4</v>
      </c>
      <c r="G57" s="772">
        <f t="shared" si="8"/>
        <v>26</v>
      </c>
      <c r="H57" s="102">
        <f t="shared" si="7"/>
        <v>1</v>
      </c>
      <c r="I57" s="96"/>
      <c r="J57" s="230"/>
      <c r="K57" s="230"/>
      <c r="L57" s="59"/>
      <c r="M57" s="59"/>
      <c r="N57" s="98">
        <v>1</v>
      </c>
      <c r="O57" s="59"/>
      <c r="P57" s="59"/>
      <c r="Q57" s="59">
        <v>1</v>
      </c>
      <c r="R57" s="59">
        <v>3</v>
      </c>
      <c r="S57" s="59"/>
      <c r="T57" s="59">
        <v>1</v>
      </c>
      <c r="U57" s="230"/>
      <c r="V57" s="670" cm="1">
        <f t="array" ref="V57">SUM(LOOKUP(I57:U57,{0,1,2,3,4,5,6,7,8,9,10},{0,7,6,5,4,3,2,1,1,1,1}))</f>
        <v>26</v>
      </c>
      <c r="W57" s="549"/>
    </row>
    <row r="58" spans="1:23" ht="15" customHeight="1" x14ac:dyDescent="0.25">
      <c r="A58" s="806"/>
      <c r="B58" s="330" t="s">
        <v>427</v>
      </c>
      <c r="C58" s="229" t="s">
        <v>428</v>
      </c>
      <c r="D58" s="93"/>
      <c r="E58" s="326"/>
      <c r="F58" s="771">
        <f t="shared" si="6"/>
        <v>1</v>
      </c>
      <c r="G58" s="772">
        <f t="shared" si="8"/>
        <v>6</v>
      </c>
      <c r="H58" s="102">
        <f t="shared" si="7"/>
        <v>38</v>
      </c>
      <c r="I58" s="96"/>
      <c r="J58" s="230"/>
      <c r="K58" s="230"/>
      <c r="L58" s="59"/>
      <c r="M58" s="59"/>
      <c r="N58" s="59"/>
      <c r="O58" s="59"/>
      <c r="P58" s="59"/>
      <c r="Q58" s="98">
        <v>2</v>
      </c>
      <c r="R58" s="59"/>
      <c r="S58" s="59"/>
      <c r="T58" s="59"/>
      <c r="U58" s="230"/>
      <c r="V58" s="670" cm="1">
        <f t="array" ref="V58">SUM(LOOKUP(I58:U58,{0,1,2,3,4,5,6,7,8,9,10},{0,7,6,5,4,3,2,1,1,1,1}))</f>
        <v>6</v>
      </c>
      <c r="W58" s="549"/>
    </row>
    <row r="59" spans="1:23" x14ac:dyDescent="0.2">
      <c r="A59" s="806"/>
      <c r="B59" s="320" t="s">
        <v>556</v>
      </c>
      <c r="C59" s="150" t="s">
        <v>557</v>
      </c>
      <c r="D59" s="98"/>
      <c r="E59" s="165"/>
      <c r="F59" s="771">
        <f t="shared" si="6"/>
        <v>1</v>
      </c>
      <c r="G59" s="772">
        <f t="shared" si="8"/>
        <v>1</v>
      </c>
      <c r="H59" s="102">
        <f t="shared" si="7"/>
        <v>96</v>
      </c>
      <c r="I59" s="151"/>
      <c r="J59" s="99"/>
      <c r="K59" s="99"/>
      <c r="L59" s="98"/>
      <c r="M59" s="59"/>
      <c r="N59" s="59"/>
      <c r="O59" s="98"/>
      <c r="P59" s="59"/>
      <c r="Q59" s="59"/>
      <c r="R59" s="98">
        <v>8</v>
      </c>
      <c r="S59" s="59"/>
      <c r="T59" s="59"/>
      <c r="U59" s="230"/>
      <c r="V59" s="670" cm="1">
        <f t="array" ref="V59">SUM(LOOKUP(I59:U59,{0,1,2,3,4,5,6,7,8,9,10},{0,7,6,5,4,3,2,1,1,1,1}))</f>
        <v>1</v>
      </c>
      <c r="W59" s="549"/>
    </row>
    <row r="60" spans="1:23" ht="12.75" customHeight="1" x14ac:dyDescent="0.2">
      <c r="A60" s="806"/>
      <c r="B60" s="321" t="s">
        <v>273</v>
      </c>
      <c r="C60" s="97" t="s">
        <v>274</v>
      </c>
      <c r="D60" s="93"/>
      <c r="E60" s="326"/>
      <c r="F60" s="771">
        <f t="shared" si="6"/>
        <v>1</v>
      </c>
      <c r="G60" s="772">
        <f t="shared" si="8"/>
        <v>3</v>
      </c>
      <c r="H60" s="102">
        <f t="shared" si="7"/>
        <v>78</v>
      </c>
      <c r="I60" s="96"/>
      <c r="J60" s="230"/>
      <c r="K60" s="230"/>
      <c r="L60" s="59"/>
      <c r="M60" s="59"/>
      <c r="N60" s="98">
        <v>5</v>
      </c>
      <c r="O60" s="59"/>
      <c r="P60" s="59"/>
      <c r="Q60" s="59"/>
      <c r="R60" s="59"/>
      <c r="S60" s="59"/>
      <c r="T60" s="59"/>
      <c r="U60" s="230"/>
      <c r="V60" s="670" cm="1">
        <f t="array" ref="V60">SUM(LOOKUP(I60:U60,{0,1,2,3,4,5,6,7,8,9,10},{0,7,6,5,4,3,2,1,1,1,1}))</f>
        <v>3</v>
      </c>
      <c r="W60" s="549"/>
    </row>
    <row r="61" spans="1:23" ht="12.75" customHeight="1" x14ac:dyDescent="0.25">
      <c r="A61" s="806"/>
      <c r="B61" s="330" t="s">
        <v>458</v>
      </c>
      <c r="C61" s="229" t="s">
        <v>459</v>
      </c>
      <c r="D61" s="93"/>
      <c r="E61" s="326"/>
      <c r="F61" s="771">
        <f t="shared" si="6"/>
        <v>1</v>
      </c>
      <c r="G61" s="772">
        <f t="shared" si="8"/>
        <v>1</v>
      </c>
      <c r="H61" s="102">
        <f t="shared" si="7"/>
        <v>96</v>
      </c>
      <c r="I61" s="96"/>
      <c r="J61" s="230"/>
      <c r="K61" s="230"/>
      <c r="L61" s="59"/>
      <c r="M61" s="59"/>
      <c r="N61" s="59"/>
      <c r="O61" s="59"/>
      <c r="P61" s="59"/>
      <c r="Q61" s="98">
        <v>7</v>
      </c>
      <c r="R61" s="59"/>
      <c r="S61" s="59"/>
      <c r="T61" s="59"/>
      <c r="U61" s="230"/>
      <c r="V61" s="670" cm="1">
        <f t="array" ref="V61">SUM(LOOKUP(I61:U61,{0,1,2,3,4,5,6,7,8,9,10},{0,7,6,5,4,3,2,1,1,1,1}))</f>
        <v>1</v>
      </c>
      <c r="W61" s="549"/>
    </row>
    <row r="62" spans="1:23" x14ac:dyDescent="0.2">
      <c r="A62" s="806"/>
      <c r="B62" s="320" t="s">
        <v>361</v>
      </c>
      <c r="C62" s="150" t="s">
        <v>362</v>
      </c>
      <c r="D62" s="98"/>
      <c r="E62" s="165" t="s">
        <v>349</v>
      </c>
      <c r="F62" s="771">
        <f t="shared" si="6"/>
        <v>1</v>
      </c>
      <c r="G62" s="772">
        <f t="shared" si="8"/>
        <v>6</v>
      </c>
      <c r="H62" s="102">
        <f t="shared" si="7"/>
        <v>38</v>
      </c>
      <c r="I62" s="151"/>
      <c r="J62" s="99"/>
      <c r="K62" s="99"/>
      <c r="L62" s="98"/>
      <c r="M62" s="59"/>
      <c r="N62" s="59"/>
      <c r="O62" s="98">
        <v>2</v>
      </c>
      <c r="P62" s="59"/>
      <c r="Q62" s="59"/>
      <c r="R62" s="59"/>
      <c r="S62" s="59"/>
      <c r="T62" s="59"/>
      <c r="U62" s="230"/>
      <c r="V62" s="670" cm="1">
        <f t="array" ref="V62">SUM(LOOKUP(I62:U62,{0,1,2,3,4,5,6,7,8,9,10},{0,7,6,5,4,3,2,1,1,1,1}))</f>
        <v>6</v>
      </c>
      <c r="W62" s="549"/>
    </row>
    <row r="63" spans="1:23" x14ac:dyDescent="0.2">
      <c r="A63" s="806"/>
      <c r="B63" s="320" t="s">
        <v>82</v>
      </c>
      <c r="C63" s="150" t="s">
        <v>634</v>
      </c>
      <c r="D63" s="98"/>
      <c r="E63" s="165"/>
      <c r="F63" s="771">
        <f t="shared" si="6"/>
        <v>2</v>
      </c>
      <c r="G63" s="772">
        <f t="shared" si="8"/>
        <v>14</v>
      </c>
      <c r="H63" s="102">
        <f t="shared" si="7"/>
        <v>6</v>
      </c>
      <c r="I63" s="151"/>
      <c r="J63" s="99">
        <v>1</v>
      </c>
      <c r="K63" s="99"/>
      <c r="L63" s="98">
        <v>1</v>
      </c>
      <c r="M63" s="59"/>
      <c r="N63" s="59"/>
      <c r="O63" s="98"/>
      <c r="P63" s="59"/>
      <c r="Q63" s="59"/>
      <c r="R63" s="59"/>
      <c r="S63" s="59"/>
      <c r="T63" s="59"/>
      <c r="U63" s="230"/>
      <c r="V63" s="670" cm="1">
        <f t="array" ref="V63">SUM(LOOKUP(I63:U63,{0,1,2,3,4,5,6,7,8,9,10},{0,7,6,5,4,3,2,1,1,1,1}))</f>
        <v>14</v>
      </c>
      <c r="W63" s="549"/>
    </row>
    <row r="64" spans="1:23" x14ac:dyDescent="0.2">
      <c r="A64" s="806"/>
      <c r="B64" s="320" t="s">
        <v>82</v>
      </c>
      <c r="C64" s="150" t="s">
        <v>644</v>
      </c>
      <c r="D64" s="98"/>
      <c r="E64" s="165"/>
      <c r="F64" s="771">
        <f t="shared" si="6"/>
        <v>1</v>
      </c>
      <c r="G64" s="772">
        <f t="shared" si="8"/>
        <v>7</v>
      </c>
      <c r="H64" s="102">
        <f t="shared" si="7"/>
        <v>22</v>
      </c>
      <c r="I64" s="151"/>
      <c r="J64" s="99"/>
      <c r="K64" s="99"/>
      <c r="L64" s="98">
        <v>1</v>
      </c>
      <c r="M64" s="59"/>
      <c r="N64" s="59"/>
      <c r="O64" s="98"/>
      <c r="P64" s="59"/>
      <c r="Q64" s="59"/>
      <c r="R64" s="59"/>
      <c r="S64" s="59"/>
      <c r="T64" s="59"/>
      <c r="U64" s="230"/>
      <c r="V64" s="670" cm="1">
        <f t="array" ref="V64">SUM(LOOKUP(I64:U64,{0,1,2,3,4,5,6,7,8,9,10},{0,7,6,5,4,3,2,1,1,1,1}))</f>
        <v>7</v>
      </c>
      <c r="W64" s="549"/>
    </row>
    <row r="65" spans="1:23" ht="12.75" customHeight="1" x14ac:dyDescent="0.2">
      <c r="A65" s="806"/>
      <c r="B65" s="321" t="s">
        <v>321</v>
      </c>
      <c r="C65" s="97" t="s">
        <v>322</v>
      </c>
      <c r="D65" s="93"/>
      <c r="E65" s="326"/>
      <c r="F65" s="771">
        <f t="shared" ref="F65:F90" si="9">COUNTIF(I65:U65,"&gt;0")</f>
        <v>1</v>
      </c>
      <c r="G65" s="772">
        <f t="shared" si="8"/>
        <v>7</v>
      </c>
      <c r="H65" s="102">
        <f t="shared" si="7"/>
        <v>22</v>
      </c>
      <c r="I65" s="96"/>
      <c r="J65" s="230"/>
      <c r="K65" s="230"/>
      <c r="L65" s="59"/>
      <c r="M65" s="59"/>
      <c r="N65" s="98">
        <v>1</v>
      </c>
      <c r="O65" s="59"/>
      <c r="P65" s="59"/>
      <c r="Q65" s="59"/>
      <c r="R65" s="59"/>
      <c r="S65" s="59"/>
      <c r="T65" s="59"/>
      <c r="U65" s="230"/>
      <c r="V65" s="670" cm="1">
        <f t="array" ref="V65">SUM(LOOKUP(I65:U65,{0,1,2,3,4,5,6,7,8,9,10},{0,7,6,5,4,3,2,1,1,1,1}))</f>
        <v>7</v>
      </c>
      <c r="W65" s="549"/>
    </row>
    <row r="66" spans="1:23" ht="15" customHeight="1" x14ac:dyDescent="0.2">
      <c r="A66" s="806"/>
      <c r="B66" s="320" t="s">
        <v>343</v>
      </c>
      <c r="C66" s="150" t="s">
        <v>344</v>
      </c>
      <c r="D66" s="98"/>
      <c r="E66" s="165" t="s">
        <v>110</v>
      </c>
      <c r="F66" s="771">
        <f t="shared" si="9"/>
        <v>1</v>
      </c>
      <c r="G66" s="772">
        <f t="shared" si="8"/>
        <v>2</v>
      </c>
      <c r="H66" s="102">
        <f t="shared" si="7"/>
        <v>90</v>
      </c>
      <c r="I66" s="151"/>
      <c r="J66" s="99"/>
      <c r="K66" s="99"/>
      <c r="L66" s="98"/>
      <c r="M66" s="59"/>
      <c r="N66" s="59"/>
      <c r="O66" s="98">
        <v>6</v>
      </c>
      <c r="P66" s="59"/>
      <c r="Q66" s="59"/>
      <c r="R66" s="59"/>
      <c r="S66" s="59"/>
      <c r="T66" s="59"/>
      <c r="U66" s="230"/>
      <c r="V66" s="670" cm="1">
        <f t="array" ref="V66">SUM(LOOKUP(I66:U66,{0,1,2,3,4,5,6,7,8,9,10},{0,7,6,5,4,3,2,1,1,1,1}))</f>
        <v>2</v>
      </c>
      <c r="W66" s="549"/>
    </row>
    <row r="67" spans="1:23" ht="15" customHeight="1" x14ac:dyDescent="0.2">
      <c r="A67" s="806"/>
      <c r="B67" s="320" t="s">
        <v>563</v>
      </c>
      <c r="C67" s="150" t="s">
        <v>564</v>
      </c>
      <c r="D67" s="98"/>
      <c r="E67" s="165"/>
      <c r="F67" s="771">
        <f t="shared" si="9"/>
        <v>1</v>
      </c>
      <c r="G67" s="772">
        <f t="shared" si="8"/>
        <v>3</v>
      </c>
      <c r="H67" s="102">
        <f t="shared" si="7"/>
        <v>78</v>
      </c>
      <c r="I67" s="151"/>
      <c r="J67" s="99"/>
      <c r="K67" s="99"/>
      <c r="L67" s="98"/>
      <c r="M67" s="59"/>
      <c r="N67" s="59"/>
      <c r="O67" s="98"/>
      <c r="P67" s="59"/>
      <c r="Q67" s="59"/>
      <c r="R67" s="98">
        <v>5</v>
      </c>
      <c r="S67" s="59"/>
      <c r="T67" s="59"/>
      <c r="U67" s="230"/>
      <c r="V67" s="670" cm="1">
        <f t="array" ref="V67">SUM(LOOKUP(I67:U67,{0,1,2,3,4,5,6,7,8,9,10},{0,7,6,5,4,3,2,1,1,1,1}))</f>
        <v>3</v>
      </c>
      <c r="W67" s="549"/>
    </row>
    <row r="68" spans="1:23" x14ac:dyDescent="0.2">
      <c r="A68" s="806"/>
      <c r="B68" s="320" t="s">
        <v>346</v>
      </c>
      <c r="C68" s="150" t="s">
        <v>347</v>
      </c>
      <c r="D68" s="98"/>
      <c r="E68" s="165" t="s">
        <v>335</v>
      </c>
      <c r="F68" s="771">
        <f t="shared" si="9"/>
        <v>1</v>
      </c>
      <c r="G68" s="772">
        <f t="shared" si="8"/>
        <v>1</v>
      </c>
      <c r="H68" s="102">
        <f t="shared" si="7"/>
        <v>96</v>
      </c>
      <c r="I68" s="151"/>
      <c r="J68" s="99"/>
      <c r="K68" s="99"/>
      <c r="L68" s="98"/>
      <c r="M68" s="59"/>
      <c r="N68" s="59"/>
      <c r="O68" s="98">
        <v>8</v>
      </c>
      <c r="P68" s="59"/>
      <c r="Q68" s="59"/>
      <c r="R68" s="59"/>
      <c r="S68" s="59"/>
      <c r="T68" s="59"/>
      <c r="U68" s="230"/>
      <c r="V68" s="670" cm="1">
        <f t="array" ref="V68">SUM(LOOKUP(I68:U68,{0,1,2,3,4,5,6,7,8,9,10},{0,7,6,5,4,3,2,1,1,1,1}))</f>
        <v>1</v>
      </c>
      <c r="W68" s="549"/>
    </row>
    <row r="69" spans="1:23" x14ac:dyDescent="0.2">
      <c r="A69" s="806"/>
      <c r="B69" s="346" t="s">
        <v>738</v>
      </c>
      <c r="C69" s="374" t="s">
        <v>739</v>
      </c>
      <c r="D69" s="98"/>
      <c r="E69" s="165"/>
      <c r="F69" s="771">
        <f t="shared" si="9"/>
        <v>1</v>
      </c>
      <c r="G69" s="772">
        <f t="shared" ref="G69" si="10">V69</f>
        <v>4</v>
      </c>
      <c r="H69" s="102">
        <f t="shared" si="7"/>
        <v>68</v>
      </c>
      <c r="I69" s="151"/>
      <c r="J69" s="99"/>
      <c r="K69" s="99"/>
      <c r="L69" s="98"/>
      <c r="M69" s="59"/>
      <c r="N69" s="59"/>
      <c r="O69" s="98"/>
      <c r="P69" s="59"/>
      <c r="Q69" s="59"/>
      <c r="R69" s="59"/>
      <c r="S69" s="59"/>
      <c r="T69" s="59">
        <v>4</v>
      </c>
      <c r="U69" s="230"/>
      <c r="V69" s="670" cm="1">
        <f t="array" ref="V69">SUM(LOOKUP(I69:U69,{0,1,2,3,4,5,6,7,8,9,10},{0,7,6,5,4,3,2,1,1,1,1}))</f>
        <v>4</v>
      </c>
      <c r="W69" s="549"/>
    </row>
    <row r="70" spans="1:23" ht="12.75" customHeight="1" x14ac:dyDescent="0.25">
      <c r="A70" s="806"/>
      <c r="B70" s="330" t="s">
        <v>429</v>
      </c>
      <c r="C70" s="229" t="s">
        <v>430</v>
      </c>
      <c r="D70" s="93"/>
      <c r="E70" s="326"/>
      <c r="F70" s="771">
        <f t="shared" si="9"/>
        <v>1</v>
      </c>
      <c r="G70" s="772">
        <f t="shared" ref="G70:G97" si="11">V70</f>
        <v>3</v>
      </c>
      <c r="H70" s="102">
        <f t="shared" si="7"/>
        <v>78</v>
      </c>
      <c r="I70" s="96"/>
      <c r="J70" s="230"/>
      <c r="K70" s="230"/>
      <c r="L70" s="59"/>
      <c r="M70" s="59"/>
      <c r="N70" s="59"/>
      <c r="O70" s="59"/>
      <c r="P70" s="59"/>
      <c r="Q70" s="98">
        <v>5</v>
      </c>
      <c r="R70" s="59"/>
      <c r="S70" s="59"/>
      <c r="T70" s="59"/>
      <c r="U70" s="230"/>
      <c r="V70" s="670" cm="1">
        <f t="array" ref="V70">SUM(LOOKUP(I70:U70,{0,1,2,3,4,5,6,7,8,9,10},{0,7,6,5,4,3,2,1,1,1,1}))</f>
        <v>3</v>
      </c>
      <c r="W70" s="549"/>
    </row>
    <row r="71" spans="1:23" ht="15" customHeight="1" x14ac:dyDescent="0.25">
      <c r="A71" s="806"/>
      <c r="B71" s="330" t="s">
        <v>433</v>
      </c>
      <c r="C71" s="229" t="s">
        <v>434</v>
      </c>
      <c r="D71" s="93"/>
      <c r="E71" s="326"/>
      <c r="F71" s="771">
        <f t="shared" si="9"/>
        <v>1</v>
      </c>
      <c r="G71" s="772">
        <f t="shared" si="11"/>
        <v>6</v>
      </c>
      <c r="H71" s="102">
        <f t="shared" si="7"/>
        <v>38</v>
      </c>
      <c r="I71" s="96"/>
      <c r="J71" s="230"/>
      <c r="K71" s="230"/>
      <c r="L71" s="59"/>
      <c r="M71" s="59"/>
      <c r="N71" s="59"/>
      <c r="O71" s="59"/>
      <c r="P71" s="59"/>
      <c r="Q71" s="98">
        <v>2</v>
      </c>
      <c r="R71" s="59"/>
      <c r="S71" s="59"/>
      <c r="T71" s="59"/>
      <c r="U71" s="230"/>
      <c r="V71" s="670" cm="1">
        <f t="array" ref="V71">SUM(LOOKUP(I71:U71,{0,1,2,3,4,5,6,7,8,9,10},{0,7,6,5,4,3,2,1,1,1,1}))</f>
        <v>6</v>
      </c>
      <c r="W71" s="549"/>
    </row>
    <row r="72" spans="1:23" x14ac:dyDescent="0.2">
      <c r="A72" s="806"/>
      <c r="B72" s="346" t="s">
        <v>772</v>
      </c>
      <c r="C72" s="150" t="s">
        <v>773</v>
      </c>
      <c r="D72" s="98"/>
      <c r="E72" s="347" t="s">
        <v>604</v>
      </c>
      <c r="F72" s="771">
        <f t="shared" si="9"/>
        <v>1</v>
      </c>
      <c r="G72" s="772">
        <f>V72</f>
        <v>5</v>
      </c>
      <c r="H72" s="102">
        <f t="shared" si="7"/>
        <v>57</v>
      </c>
      <c r="I72" s="96"/>
      <c r="J72" s="96"/>
      <c r="K72" s="59"/>
      <c r="L72" s="59"/>
      <c r="M72" s="59"/>
      <c r="N72" s="59"/>
      <c r="O72" s="59"/>
      <c r="P72" s="59"/>
      <c r="Q72" s="59"/>
      <c r="R72" s="59"/>
      <c r="S72" s="59"/>
      <c r="T72" s="59"/>
      <c r="U72" s="230">
        <v>3</v>
      </c>
      <c r="V72" s="671" cm="1">
        <f t="array" ref="V72">SUM(LOOKUP(I72:U72,{0,1,2,3,4,5,6,7,8,9,10},{0,7,6,5,4,3,2,1,1,1,1}))</f>
        <v>5</v>
      </c>
      <c r="W72" s="549"/>
    </row>
    <row r="73" spans="1:23" x14ac:dyDescent="0.2">
      <c r="A73" s="806"/>
      <c r="B73" s="321" t="s">
        <v>306</v>
      </c>
      <c r="C73" s="97" t="s">
        <v>307</v>
      </c>
      <c r="D73" s="93"/>
      <c r="E73" s="326"/>
      <c r="F73" s="771">
        <f t="shared" si="9"/>
        <v>1</v>
      </c>
      <c r="G73" s="772">
        <f t="shared" si="11"/>
        <v>5</v>
      </c>
      <c r="H73" s="102">
        <f t="shared" ref="H73:H104" si="12">RANK(G73,$G$8:$G$171)</f>
        <v>57</v>
      </c>
      <c r="I73" s="96"/>
      <c r="J73" s="96"/>
      <c r="K73" s="59"/>
      <c r="L73" s="59"/>
      <c r="M73" s="59"/>
      <c r="N73" s="98">
        <v>3</v>
      </c>
      <c r="O73" s="59"/>
      <c r="P73" s="59"/>
      <c r="Q73" s="59"/>
      <c r="R73" s="59"/>
      <c r="S73" s="59"/>
      <c r="T73" s="59"/>
      <c r="U73" s="230"/>
      <c r="V73" s="670" cm="1">
        <f t="array" ref="V73">SUM(LOOKUP(I73:U73,{0,1,2,3,4,5,6,7,8,9,10},{0,7,6,5,4,3,2,1,1,1,1}))</f>
        <v>5</v>
      </c>
      <c r="W73" s="549"/>
    </row>
    <row r="74" spans="1:23" ht="12.75" customHeight="1" x14ac:dyDescent="0.2">
      <c r="A74" s="806"/>
      <c r="B74" s="321" t="s">
        <v>316</v>
      </c>
      <c r="C74" s="97" t="s">
        <v>317</v>
      </c>
      <c r="D74" s="93"/>
      <c r="E74" s="326"/>
      <c r="F74" s="771">
        <f t="shared" si="9"/>
        <v>1</v>
      </c>
      <c r="G74" s="772">
        <f t="shared" si="11"/>
        <v>1</v>
      </c>
      <c r="H74" s="102">
        <f t="shared" si="12"/>
        <v>96</v>
      </c>
      <c r="I74" s="96"/>
      <c r="J74" s="96"/>
      <c r="K74" s="59"/>
      <c r="L74" s="59"/>
      <c r="M74" s="59"/>
      <c r="N74" s="98">
        <v>8</v>
      </c>
      <c r="O74" s="59"/>
      <c r="P74" s="59"/>
      <c r="Q74" s="59"/>
      <c r="R74" s="59"/>
      <c r="S74" s="59"/>
      <c r="T74" s="59"/>
      <c r="U74" s="230"/>
      <c r="V74" s="670" cm="1">
        <f t="array" ref="V74">SUM(LOOKUP(I74:U74,{0,1,2,3,4,5,6,7,8,9,10},{0,7,6,5,4,3,2,1,1,1,1}))</f>
        <v>1</v>
      </c>
      <c r="W74" s="549"/>
    </row>
    <row r="75" spans="1:23" ht="15" customHeight="1" x14ac:dyDescent="0.2">
      <c r="A75" s="806"/>
      <c r="B75" s="321" t="s">
        <v>288</v>
      </c>
      <c r="C75" s="97" t="s">
        <v>289</v>
      </c>
      <c r="D75" s="93"/>
      <c r="E75" s="326"/>
      <c r="F75" s="771">
        <f t="shared" si="9"/>
        <v>3</v>
      </c>
      <c r="G75" s="772">
        <f t="shared" si="11"/>
        <v>9</v>
      </c>
      <c r="H75" s="102">
        <f t="shared" si="12"/>
        <v>18</v>
      </c>
      <c r="I75" s="96"/>
      <c r="J75" s="96"/>
      <c r="K75" s="59"/>
      <c r="L75" s="59"/>
      <c r="M75" s="59"/>
      <c r="N75" s="98">
        <v>7</v>
      </c>
      <c r="O75" s="59"/>
      <c r="P75" s="59"/>
      <c r="Q75" s="59"/>
      <c r="R75" s="59">
        <v>5</v>
      </c>
      <c r="S75" s="59"/>
      <c r="T75" s="59">
        <v>3</v>
      </c>
      <c r="U75" s="230"/>
      <c r="V75" s="670" cm="1">
        <f t="array" ref="V75">SUM(LOOKUP(I75:U75,{0,1,2,3,4,5,6,7,8,9,10},{0,7,6,5,4,3,2,1,1,1,1}))</f>
        <v>9</v>
      </c>
      <c r="W75" s="549"/>
    </row>
    <row r="76" spans="1:23" x14ac:dyDescent="0.2">
      <c r="A76" s="806"/>
      <c r="B76" s="320" t="s">
        <v>359</v>
      </c>
      <c r="C76" s="150" t="s">
        <v>360</v>
      </c>
      <c r="D76" s="98"/>
      <c r="E76" s="165" t="s">
        <v>335</v>
      </c>
      <c r="F76" s="771">
        <f t="shared" si="9"/>
        <v>1</v>
      </c>
      <c r="G76" s="772">
        <f t="shared" si="11"/>
        <v>7</v>
      </c>
      <c r="H76" s="102">
        <f t="shared" si="12"/>
        <v>22</v>
      </c>
      <c r="I76" s="151"/>
      <c r="J76" s="151"/>
      <c r="K76" s="98"/>
      <c r="L76" s="98"/>
      <c r="M76" s="59"/>
      <c r="N76" s="59"/>
      <c r="O76" s="98">
        <v>1</v>
      </c>
      <c r="P76" s="59"/>
      <c r="Q76" s="59"/>
      <c r="R76" s="59"/>
      <c r="S76" s="59"/>
      <c r="T76" s="59"/>
      <c r="U76" s="230"/>
      <c r="V76" s="670" cm="1">
        <f t="array" ref="V76">SUM(LOOKUP(I76:U76,{0,1,2,3,4,5,6,7,8,9,10},{0,7,6,5,4,3,2,1,1,1,1}))</f>
        <v>7</v>
      </c>
      <c r="W76" s="549"/>
    </row>
    <row r="77" spans="1:23" ht="15" customHeight="1" x14ac:dyDescent="0.2">
      <c r="A77" s="806"/>
      <c r="B77" s="320" t="s">
        <v>567</v>
      </c>
      <c r="C77" s="150" t="s">
        <v>568</v>
      </c>
      <c r="D77" s="98"/>
      <c r="E77" s="165"/>
      <c r="F77" s="771">
        <f t="shared" si="9"/>
        <v>1</v>
      </c>
      <c r="G77" s="772">
        <f t="shared" si="11"/>
        <v>1</v>
      </c>
      <c r="H77" s="102">
        <f t="shared" si="12"/>
        <v>96</v>
      </c>
      <c r="I77" s="151"/>
      <c r="J77" s="151"/>
      <c r="K77" s="98"/>
      <c r="L77" s="98"/>
      <c r="M77" s="59"/>
      <c r="N77" s="59"/>
      <c r="O77" s="98"/>
      <c r="P77" s="59"/>
      <c r="Q77" s="59"/>
      <c r="R77" s="98">
        <v>7</v>
      </c>
      <c r="S77" s="59"/>
      <c r="T77" s="59"/>
      <c r="U77" s="230"/>
      <c r="V77" s="670" cm="1">
        <f t="array" ref="V77">SUM(LOOKUP(I77:U77,{0,1,2,3,4,5,6,7,8,9,10},{0,7,6,5,4,3,2,1,1,1,1}))</f>
        <v>1</v>
      </c>
      <c r="W77" s="549"/>
    </row>
    <row r="78" spans="1:23" ht="12.75" customHeight="1" x14ac:dyDescent="0.25">
      <c r="A78" s="806"/>
      <c r="B78" s="330" t="s">
        <v>448</v>
      </c>
      <c r="C78" s="229" t="s">
        <v>449</v>
      </c>
      <c r="D78" s="93"/>
      <c r="E78" s="326"/>
      <c r="F78" s="771">
        <f t="shared" si="9"/>
        <v>1</v>
      </c>
      <c r="G78" s="772">
        <f t="shared" si="11"/>
        <v>6</v>
      </c>
      <c r="H78" s="102">
        <f t="shared" si="12"/>
        <v>38</v>
      </c>
      <c r="I78" s="96"/>
      <c r="J78" s="96"/>
      <c r="K78" s="59"/>
      <c r="L78" s="59"/>
      <c r="M78" s="59"/>
      <c r="N78" s="59"/>
      <c r="O78" s="59"/>
      <c r="P78" s="59"/>
      <c r="Q78" s="98">
        <v>2</v>
      </c>
      <c r="R78" s="59"/>
      <c r="S78" s="59"/>
      <c r="T78" s="59"/>
      <c r="U78" s="230"/>
      <c r="V78" s="670" cm="1">
        <f t="array" ref="V78">SUM(LOOKUP(I78:U78,{0,1,2,3,4,5,6,7,8,9,10},{0,7,6,5,4,3,2,1,1,1,1}))</f>
        <v>6</v>
      </c>
      <c r="W78" s="549"/>
    </row>
    <row r="79" spans="1:23" ht="12.75" customHeight="1" x14ac:dyDescent="0.25">
      <c r="A79" s="806"/>
      <c r="B79" s="330" t="s">
        <v>431</v>
      </c>
      <c r="C79" s="229" t="s">
        <v>432</v>
      </c>
      <c r="D79" s="93"/>
      <c r="E79" s="326"/>
      <c r="F79" s="771">
        <f t="shared" si="9"/>
        <v>1</v>
      </c>
      <c r="G79" s="772">
        <f t="shared" si="11"/>
        <v>7</v>
      </c>
      <c r="H79" s="102">
        <f t="shared" si="12"/>
        <v>22</v>
      </c>
      <c r="I79" s="96"/>
      <c r="J79" s="96"/>
      <c r="K79" s="59"/>
      <c r="L79" s="59"/>
      <c r="M79" s="59"/>
      <c r="N79" s="59"/>
      <c r="O79" s="59"/>
      <c r="P79" s="59"/>
      <c r="Q79" s="98">
        <v>1</v>
      </c>
      <c r="R79" s="59"/>
      <c r="S79" s="59"/>
      <c r="T79" s="59"/>
      <c r="U79" s="230"/>
      <c r="V79" s="670" cm="1">
        <f t="array" ref="V79">SUM(LOOKUP(I79:U79,{0,1,2,3,4,5,6,7,8,9,10},{0,7,6,5,4,3,2,1,1,1,1}))</f>
        <v>7</v>
      </c>
      <c r="W79" s="549"/>
    </row>
    <row r="80" spans="1:23" ht="12.75" customHeight="1" x14ac:dyDescent="0.25">
      <c r="A80" s="806"/>
      <c r="B80" s="330" t="s">
        <v>452</v>
      </c>
      <c r="C80" s="229" t="s">
        <v>453</v>
      </c>
      <c r="D80" s="93"/>
      <c r="E80" s="326"/>
      <c r="F80" s="771">
        <f t="shared" si="9"/>
        <v>1</v>
      </c>
      <c r="G80" s="772">
        <f t="shared" si="11"/>
        <v>4</v>
      </c>
      <c r="H80" s="102">
        <f t="shared" si="12"/>
        <v>68</v>
      </c>
      <c r="I80" s="96"/>
      <c r="J80" s="96"/>
      <c r="K80" s="59"/>
      <c r="L80" s="59"/>
      <c r="M80" s="59"/>
      <c r="N80" s="59"/>
      <c r="O80" s="59"/>
      <c r="P80" s="59"/>
      <c r="Q80" s="98">
        <v>4</v>
      </c>
      <c r="R80" s="59"/>
      <c r="S80" s="59"/>
      <c r="T80" s="59"/>
      <c r="U80" s="230"/>
      <c r="V80" s="670" cm="1">
        <f t="array" ref="V80">SUM(LOOKUP(I80:U80,{0,1,2,3,4,5,6,7,8,9,10},{0,7,6,5,4,3,2,1,1,1,1}))</f>
        <v>4</v>
      </c>
      <c r="W80" s="549"/>
    </row>
    <row r="81" spans="1:23" x14ac:dyDescent="0.2">
      <c r="A81" s="806"/>
      <c r="B81" s="321" t="s">
        <v>275</v>
      </c>
      <c r="C81" s="97" t="s">
        <v>276</v>
      </c>
      <c r="D81" s="93"/>
      <c r="E81" s="326"/>
      <c r="F81" s="771">
        <f t="shared" si="9"/>
        <v>1</v>
      </c>
      <c r="G81" s="772">
        <f t="shared" si="11"/>
        <v>2</v>
      </c>
      <c r="H81" s="102">
        <f t="shared" si="12"/>
        <v>90</v>
      </c>
      <c r="I81" s="96"/>
      <c r="J81" s="96"/>
      <c r="K81" s="59"/>
      <c r="L81" s="59"/>
      <c r="M81" s="59"/>
      <c r="N81" s="98">
        <v>6</v>
      </c>
      <c r="O81" s="59"/>
      <c r="P81" s="59"/>
      <c r="Q81" s="59"/>
      <c r="R81" s="59"/>
      <c r="S81" s="59"/>
      <c r="T81" s="59"/>
      <c r="U81" s="230"/>
      <c r="V81" s="670" cm="1">
        <f t="array" ref="V81">SUM(LOOKUP(I81:U81,{0,1,2,3,4,5,6,7,8,9,10},{0,7,6,5,4,3,2,1,1,1,1}))</f>
        <v>2</v>
      </c>
      <c r="W81" s="549"/>
    </row>
    <row r="82" spans="1:23" x14ac:dyDescent="0.2">
      <c r="A82" s="806"/>
      <c r="B82" s="320" t="s">
        <v>544</v>
      </c>
      <c r="C82" s="150" t="s">
        <v>545</v>
      </c>
      <c r="D82" s="98"/>
      <c r="E82" s="165"/>
      <c r="F82" s="771">
        <f t="shared" si="9"/>
        <v>2</v>
      </c>
      <c r="G82" s="772">
        <f t="shared" si="11"/>
        <v>14</v>
      </c>
      <c r="H82" s="102">
        <f t="shared" si="12"/>
        <v>6</v>
      </c>
      <c r="I82" s="151"/>
      <c r="J82" s="151"/>
      <c r="K82" s="98"/>
      <c r="L82" s="98"/>
      <c r="M82" s="59"/>
      <c r="N82" s="59"/>
      <c r="O82" s="98"/>
      <c r="P82" s="59"/>
      <c r="Q82" s="59"/>
      <c r="R82" s="98">
        <v>1</v>
      </c>
      <c r="S82" s="59"/>
      <c r="T82" s="59"/>
      <c r="U82" s="230">
        <v>1</v>
      </c>
      <c r="V82" s="670" cm="1">
        <f t="array" ref="V82">SUM(LOOKUP(I82:U82,{0,1,2,3,4,5,6,7,8,9,10},{0,7,6,5,4,3,2,1,1,1,1}))</f>
        <v>14</v>
      </c>
      <c r="W82" s="549"/>
    </row>
    <row r="83" spans="1:23" x14ac:dyDescent="0.2">
      <c r="A83" s="806"/>
      <c r="B83" s="346" t="s">
        <v>740</v>
      </c>
      <c r="C83" s="374" t="s">
        <v>741</v>
      </c>
      <c r="D83" s="98"/>
      <c r="E83" s="165"/>
      <c r="F83" s="771">
        <f t="shared" si="9"/>
        <v>1</v>
      </c>
      <c r="G83" s="772">
        <f t="shared" ref="G83" si="13">V83</f>
        <v>3</v>
      </c>
      <c r="H83" s="102">
        <f t="shared" si="12"/>
        <v>78</v>
      </c>
      <c r="I83" s="151"/>
      <c r="J83" s="151"/>
      <c r="K83" s="98"/>
      <c r="L83" s="98"/>
      <c r="M83" s="59"/>
      <c r="N83" s="59"/>
      <c r="O83" s="98"/>
      <c r="P83" s="59"/>
      <c r="Q83" s="59"/>
      <c r="R83" s="98"/>
      <c r="S83" s="59"/>
      <c r="T83" s="59">
        <v>5</v>
      </c>
      <c r="U83" s="230"/>
      <c r="V83" s="670" cm="1">
        <f t="array" ref="V83">SUM(LOOKUP(I83:U83,{0,1,2,3,4,5,6,7,8,9,10},{0,7,6,5,4,3,2,1,1,1,1}))</f>
        <v>3</v>
      </c>
      <c r="W83" s="549"/>
    </row>
    <row r="84" spans="1:23" x14ac:dyDescent="0.2">
      <c r="A84" s="806"/>
      <c r="B84" s="321" t="s">
        <v>290</v>
      </c>
      <c r="C84" s="97" t="s">
        <v>291</v>
      </c>
      <c r="D84" s="93"/>
      <c r="E84" s="326"/>
      <c r="F84" s="771">
        <f t="shared" si="9"/>
        <v>1</v>
      </c>
      <c r="G84" s="772">
        <f t="shared" si="11"/>
        <v>1</v>
      </c>
      <c r="H84" s="102">
        <f t="shared" si="12"/>
        <v>96</v>
      </c>
      <c r="I84" s="96"/>
      <c r="J84" s="96"/>
      <c r="K84" s="59"/>
      <c r="L84" s="59"/>
      <c r="M84" s="59"/>
      <c r="N84" s="98">
        <v>8</v>
      </c>
      <c r="O84" s="59"/>
      <c r="P84" s="59"/>
      <c r="Q84" s="59"/>
      <c r="R84" s="59"/>
      <c r="S84" s="59"/>
      <c r="T84" s="59"/>
      <c r="U84" s="230"/>
      <c r="V84" s="670" cm="1">
        <f t="array" ref="V84">SUM(LOOKUP(I84:U84,{0,1,2,3,4,5,6,7,8,9,10},{0,7,6,5,4,3,2,1,1,1,1}))</f>
        <v>1</v>
      </c>
      <c r="W84" s="549"/>
    </row>
    <row r="85" spans="1:23" x14ac:dyDescent="0.2">
      <c r="A85" s="806"/>
      <c r="B85" s="320" t="s">
        <v>327</v>
      </c>
      <c r="C85" s="150" t="s">
        <v>328</v>
      </c>
      <c r="D85" s="98"/>
      <c r="E85" s="165" t="s">
        <v>110</v>
      </c>
      <c r="F85" s="771">
        <f t="shared" si="9"/>
        <v>1</v>
      </c>
      <c r="G85" s="772">
        <f t="shared" si="11"/>
        <v>7</v>
      </c>
      <c r="H85" s="102">
        <f t="shared" si="12"/>
        <v>22</v>
      </c>
      <c r="I85" s="151"/>
      <c r="J85" s="151"/>
      <c r="K85" s="98"/>
      <c r="L85" s="98"/>
      <c r="M85" s="59"/>
      <c r="N85" s="59"/>
      <c r="O85" s="98">
        <v>1</v>
      </c>
      <c r="P85" s="59"/>
      <c r="Q85" s="59"/>
      <c r="R85" s="59"/>
      <c r="S85" s="59"/>
      <c r="T85" s="59"/>
      <c r="U85" s="230"/>
      <c r="V85" s="670" cm="1">
        <f t="array" ref="V85">SUM(LOOKUP(I85:U85,{0,1,2,3,4,5,6,7,8,9,10},{0,7,6,5,4,3,2,1,1,1,1}))</f>
        <v>7</v>
      </c>
      <c r="W85" s="549"/>
    </row>
    <row r="86" spans="1:23" ht="15" customHeight="1" x14ac:dyDescent="0.2">
      <c r="A86" s="806"/>
      <c r="B86" s="320" t="s">
        <v>165</v>
      </c>
      <c r="C86" s="150" t="s">
        <v>166</v>
      </c>
      <c r="D86" s="98"/>
      <c r="E86" s="165"/>
      <c r="F86" s="771">
        <f t="shared" si="9"/>
        <v>1</v>
      </c>
      <c r="G86" s="772">
        <f t="shared" si="11"/>
        <v>4</v>
      </c>
      <c r="H86" s="102">
        <f t="shared" si="12"/>
        <v>68</v>
      </c>
      <c r="I86" s="151">
        <v>4</v>
      </c>
      <c r="J86" s="96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230"/>
      <c r="V86" s="670" cm="1">
        <f t="array" ref="V86">SUM(LOOKUP(I86:U86,{0,1,2,3,4,5,6,7,8,9,10},{0,7,6,5,4,3,2,1,1,1,1}))</f>
        <v>4</v>
      </c>
      <c r="W86" s="549"/>
    </row>
    <row r="87" spans="1:23" x14ac:dyDescent="0.2">
      <c r="A87" s="806"/>
      <c r="B87" s="321" t="s">
        <v>294</v>
      </c>
      <c r="C87" s="97" t="s">
        <v>295</v>
      </c>
      <c r="D87" s="93"/>
      <c r="E87" s="326"/>
      <c r="F87" s="771">
        <f t="shared" si="9"/>
        <v>1</v>
      </c>
      <c r="G87" s="772">
        <f t="shared" si="11"/>
        <v>1</v>
      </c>
      <c r="H87" s="102">
        <f t="shared" si="12"/>
        <v>96</v>
      </c>
      <c r="I87" s="96"/>
      <c r="J87" s="96"/>
      <c r="K87" s="59"/>
      <c r="L87" s="59"/>
      <c r="M87" s="59"/>
      <c r="N87" s="98">
        <v>10</v>
      </c>
      <c r="O87" s="59"/>
      <c r="P87" s="59"/>
      <c r="Q87" s="59"/>
      <c r="R87" s="59"/>
      <c r="S87" s="59"/>
      <c r="T87" s="59"/>
      <c r="U87" s="230"/>
      <c r="V87" s="670" cm="1">
        <f t="array" ref="V87">SUM(LOOKUP(I87:U87,{0,1,2,3,4,5,6,7,8,9,10},{0,7,6,5,4,3,2,1,1,1,1}))</f>
        <v>1</v>
      </c>
      <c r="W87" s="549"/>
    </row>
    <row r="88" spans="1:23" x14ac:dyDescent="0.2">
      <c r="A88" s="806"/>
      <c r="B88" s="320" t="s">
        <v>167</v>
      </c>
      <c r="C88" s="150" t="s">
        <v>168</v>
      </c>
      <c r="D88" s="98"/>
      <c r="E88" s="165"/>
      <c r="F88" s="771">
        <f t="shared" si="9"/>
        <v>1</v>
      </c>
      <c r="G88" s="772">
        <f t="shared" si="11"/>
        <v>7</v>
      </c>
      <c r="H88" s="102">
        <f t="shared" si="12"/>
        <v>22</v>
      </c>
      <c r="I88" s="151">
        <v>1</v>
      </c>
      <c r="J88" s="96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230"/>
      <c r="V88" s="670" cm="1">
        <f t="array" ref="V88">SUM(LOOKUP(I88:U88,{0,1,2,3,4,5,6,7,8,9,10},{0,7,6,5,4,3,2,1,1,1,1}))</f>
        <v>7</v>
      </c>
      <c r="W88" s="549"/>
    </row>
    <row r="89" spans="1:23" ht="12.75" customHeight="1" x14ac:dyDescent="0.2">
      <c r="A89" s="806"/>
      <c r="B89" s="97" t="s">
        <v>308</v>
      </c>
      <c r="C89" s="97" t="s">
        <v>309</v>
      </c>
      <c r="D89" s="93"/>
      <c r="E89" s="348"/>
      <c r="F89" s="771">
        <f t="shared" si="9"/>
        <v>3</v>
      </c>
      <c r="G89" s="772">
        <f t="shared" si="11"/>
        <v>13</v>
      </c>
      <c r="H89" s="102">
        <f t="shared" si="12"/>
        <v>9</v>
      </c>
      <c r="I89" s="59"/>
      <c r="J89" s="230"/>
      <c r="K89" s="59"/>
      <c r="L89" s="59"/>
      <c r="M89" s="59"/>
      <c r="N89" s="98">
        <v>4</v>
      </c>
      <c r="O89" s="59"/>
      <c r="P89" s="59"/>
      <c r="Q89" s="59"/>
      <c r="R89" s="59">
        <v>4</v>
      </c>
      <c r="S89" s="59"/>
      <c r="T89" s="59">
        <v>3</v>
      </c>
      <c r="U89" s="230"/>
      <c r="V89" s="670" cm="1">
        <f t="array" ref="V89">SUM(LOOKUP(I89:U89,{0,1,2,3,4,5,6,7,8,9,10},{0,7,6,5,4,3,2,1,1,1,1}))</f>
        <v>13</v>
      </c>
      <c r="W89" s="549"/>
    </row>
    <row r="90" spans="1:23" ht="12.75" customHeight="1" x14ac:dyDescent="0.2">
      <c r="A90" s="806"/>
      <c r="B90" s="346" t="s">
        <v>363</v>
      </c>
      <c r="C90" s="150" t="s">
        <v>364</v>
      </c>
      <c r="D90" s="98"/>
      <c r="E90" s="347" t="s">
        <v>335</v>
      </c>
      <c r="F90" s="771">
        <f t="shared" si="9"/>
        <v>1</v>
      </c>
      <c r="G90" s="772">
        <f t="shared" si="11"/>
        <v>5</v>
      </c>
      <c r="H90" s="102">
        <f t="shared" si="12"/>
        <v>57</v>
      </c>
      <c r="I90" s="98"/>
      <c r="J90" s="99"/>
      <c r="K90" s="98"/>
      <c r="L90" s="98"/>
      <c r="M90" s="59"/>
      <c r="N90" s="59"/>
      <c r="O90" s="98">
        <v>3</v>
      </c>
      <c r="P90" s="59"/>
      <c r="Q90" s="59"/>
      <c r="R90" s="59"/>
      <c r="S90" s="59"/>
      <c r="T90" s="59"/>
      <c r="U90" s="230"/>
      <c r="V90" s="670" cm="1">
        <f t="array" ref="V90">SUM(LOOKUP(I90:U90,{0,1,2,3,4,5,6,7,8,9,10},{0,7,6,5,4,3,2,1,1,1,1}))</f>
        <v>5</v>
      </c>
      <c r="W90" s="549"/>
    </row>
    <row r="91" spans="1:23" x14ac:dyDescent="0.2">
      <c r="A91" s="806"/>
      <c r="B91" s="346" t="s">
        <v>159</v>
      </c>
      <c r="C91" s="150" t="s">
        <v>160</v>
      </c>
      <c r="D91" s="98"/>
      <c r="E91" s="347" t="s">
        <v>95</v>
      </c>
      <c r="F91" s="771">
        <f t="shared" ref="F91:F122" si="14">COUNTIF(I91:U91,"&gt;0")</f>
        <v>2</v>
      </c>
      <c r="G91" s="772">
        <f t="shared" si="11"/>
        <v>11</v>
      </c>
      <c r="H91" s="102">
        <f t="shared" si="12"/>
        <v>15</v>
      </c>
      <c r="I91" s="98">
        <v>1</v>
      </c>
      <c r="J91" s="230"/>
      <c r="K91" s="59"/>
      <c r="L91" s="59"/>
      <c r="M91" s="59"/>
      <c r="N91" s="59"/>
      <c r="O91" s="59">
        <v>4</v>
      </c>
      <c r="P91" s="59"/>
      <c r="Q91" s="59"/>
      <c r="R91" s="59"/>
      <c r="S91" s="59"/>
      <c r="T91" s="59"/>
      <c r="U91" s="230"/>
      <c r="V91" s="670" cm="1">
        <f t="array" ref="V91">SUM(LOOKUP(I91:U91,{0,1,2,3,4,5,6,7,8,9,10},{0,7,6,5,4,3,2,1,1,1,1}))</f>
        <v>11</v>
      </c>
      <c r="W91" s="549"/>
    </row>
    <row r="92" spans="1:23" x14ac:dyDescent="0.2">
      <c r="A92" s="806"/>
      <c r="B92" s="346" t="s">
        <v>637</v>
      </c>
      <c r="C92" s="150" t="s">
        <v>638</v>
      </c>
      <c r="D92" s="98"/>
      <c r="E92" s="347"/>
      <c r="F92" s="771">
        <f t="shared" si="14"/>
        <v>1</v>
      </c>
      <c r="G92" s="772">
        <f t="shared" si="11"/>
        <v>5</v>
      </c>
      <c r="H92" s="102">
        <f t="shared" si="12"/>
        <v>57</v>
      </c>
      <c r="I92" s="98"/>
      <c r="J92" s="99"/>
      <c r="K92" s="98"/>
      <c r="L92" s="98">
        <v>3</v>
      </c>
      <c r="M92" s="59"/>
      <c r="N92" s="59"/>
      <c r="O92" s="98"/>
      <c r="P92" s="59"/>
      <c r="Q92" s="59"/>
      <c r="R92" s="59"/>
      <c r="S92" s="59"/>
      <c r="T92" s="59"/>
      <c r="U92" s="230"/>
      <c r="V92" s="670" cm="1">
        <f t="array" ref="V92">SUM(LOOKUP(I92:U92,{0,1,2,3,4,5,6,7,8,9,10},{0,7,6,5,4,3,2,1,1,1,1}))</f>
        <v>5</v>
      </c>
      <c r="W92" s="549"/>
    </row>
    <row r="93" spans="1:23" ht="12.75" customHeight="1" x14ac:dyDescent="0.25">
      <c r="A93" s="806"/>
      <c r="B93" s="229" t="s">
        <v>441</v>
      </c>
      <c r="C93" s="229" t="s">
        <v>442</v>
      </c>
      <c r="D93" s="93"/>
      <c r="E93" s="348"/>
      <c r="F93" s="771">
        <f t="shared" si="14"/>
        <v>1</v>
      </c>
      <c r="G93" s="772">
        <f t="shared" si="11"/>
        <v>2</v>
      </c>
      <c r="H93" s="102">
        <f t="shared" si="12"/>
        <v>90</v>
      </c>
      <c r="I93" s="59"/>
      <c r="J93" s="230"/>
      <c r="K93" s="59"/>
      <c r="L93" s="59"/>
      <c r="M93" s="59"/>
      <c r="N93" s="59"/>
      <c r="O93" s="59"/>
      <c r="P93" s="59"/>
      <c r="Q93" s="98">
        <v>6</v>
      </c>
      <c r="R93" s="59"/>
      <c r="S93" s="59"/>
      <c r="T93" s="59"/>
      <c r="U93" s="230"/>
      <c r="V93" s="670" cm="1">
        <f t="array" ref="V93">SUM(LOOKUP(I93:U93,{0,1,2,3,4,5,6,7,8,9,10},{0,7,6,5,4,3,2,1,1,1,1}))</f>
        <v>2</v>
      </c>
      <c r="W93" s="549"/>
    </row>
    <row r="94" spans="1:23" ht="12.75" customHeight="1" x14ac:dyDescent="0.25">
      <c r="A94" s="806"/>
      <c r="B94" s="229" t="s">
        <v>439</v>
      </c>
      <c r="C94" s="229" t="s">
        <v>440</v>
      </c>
      <c r="D94" s="93"/>
      <c r="E94" s="348"/>
      <c r="F94" s="771">
        <f t="shared" si="14"/>
        <v>1</v>
      </c>
      <c r="G94" s="772">
        <f t="shared" si="11"/>
        <v>3</v>
      </c>
      <c r="H94" s="102">
        <f t="shared" si="12"/>
        <v>78</v>
      </c>
      <c r="I94" s="59"/>
      <c r="J94" s="230"/>
      <c r="K94" s="59"/>
      <c r="L94" s="59"/>
      <c r="M94" s="59"/>
      <c r="N94" s="59"/>
      <c r="O94" s="59"/>
      <c r="P94" s="59"/>
      <c r="Q94" s="98">
        <v>5</v>
      </c>
      <c r="R94" s="59"/>
      <c r="S94" s="59"/>
      <c r="T94" s="59"/>
      <c r="U94" s="230"/>
      <c r="V94" s="670" cm="1">
        <f t="array" ref="V94">SUM(LOOKUP(I94:U94,{0,1,2,3,4,5,6,7,8,9,10},{0,7,6,5,4,3,2,1,1,1,1}))</f>
        <v>3</v>
      </c>
      <c r="W94" s="549"/>
    </row>
    <row r="95" spans="1:23" ht="12.75" customHeight="1" x14ac:dyDescent="0.25">
      <c r="A95" s="806"/>
      <c r="B95" s="229" t="s">
        <v>446</v>
      </c>
      <c r="C95" s="229" t="s">
        <v>447</v>
      </c>
      <c r="D95" s="93"/>
      <c r="E95" s="348"/>
      <c r="F95" s="771">
        <f t="shared" si="14"/>
        <v>2</v>
      </c>
      <c r="G95" s="772">
        <f t="shared" si="11"/>
        <v>12</v>
      </c>
      <c r="H95" s="102">
        <f t="shared" si="12"/>
        <v>10</v>
      </c>
      <c r="I95" s="59"/>
      <c r="J95" s="230"/>
      <c r="K95" s="59"/>
      <c r="L95" s="59"/>
      <c r="M95" s="59"/>
      <c r="N95" s="59"/>
      <c r="O95" s="59"/>
      <c r="P95" s="59"/>
      <c r="Q95" s="98">
        <v>1</v>
      </c>
      <c r="R95" s="59">
        <v>3</v>
      </c>
      <c r="S95" s="59"/>
      <c r="T95" s="59"/>
      <c r="U95" s="230"/>
      <c r="V95" s="670" cm="1">
        <f t="array" ref="V95">SUM(LOOKUP(I95:U95,{0,1,2,3,4,5,6,7,8,9,10},{0,7,6,5,4,3,2,1,1,1,1}))</f>
        <v>12</v>
      </c>
      <c r="W95" s="549"/>
    </row>
    <row r="96" spans="1:23" x14ac:dyDescent="0.2">
      <c r="A96" s="806"/>
      <c r="B96" s="346" t="s">
        <v>639</v>
      </c>
      <c r="C96" s="150" t="s">
        <v>640</v>
      </c>
      <c r="D96" s="98"/>
      <c r="E96" s="347"/>
      <c r="F96" s="771">
        <f t="shared" si="14"/>
        <v>1</v>
      </c>
      <c r="G96" s="772">
        <f t="shared" si="11"/>
        <v>7</v>
      </c>
      <c r="H96" s="102">
        <f t="shared" si="12"/>
        <v>22</v>
      </c>
      <c r="I96" s="98"/>
      <c r="J96" s="99"/>
      <c r="K96" s="98"/>
      <c r="L96" s="98">
        <v>1</v>
      </c>
      <c r="M96" s="59"/>
      <c r="N96" s="59"/>
      <c r="O96" s="98"/>
      <c r="P96" s="59"/>
      <c r="Q96" s="59"/>
      <c r="R96" s="59"/>
      <c r="S96" s="59"/>
      <c r="T96" s="59"/>
      <c r="U96" s="230"/>
      <c r="V96" s="670" cm="1">
        <f t="array" ref="V96">SUM(LOOKUP(I96:U96,{0,1,2,3,4,5,6,7,8,9,10},{0,7,6,5,4,3,2,1,1,1,1}))</f>
        <v>7</v>
      </c>
      <c r="W96" s="549"/>
    </row>
    <row r="97" spans="1:23" x14ac:dyDescent="0.2">
      <c r="A97" s="806"/>
      <c r="B97" s="346" t="s">
        <v>632</v>
      </c>
      <c r="C97" s="150" t="s">
        <v>633</v>
      </c>
      <c r="D97" s="98"/>
      <c r="E97" s="347"/>
      <c r="F97" s="771">
        <f t="shared" si="14"/>
        <v>1</v>
      </c>
      <c r="G97" s="772">
        <f t="shared" si="11"/>
        <v>7</v>
      </c>
      <c r="H97" s="102">
        <f t="shared" si="12"/>
        <v>22</v>
      </c>
      <c r="I97" s="98"/>
      <c r="J97" s="99"/>
      <c r="K97" s="98"/>
      <c r="L97" s="98">
        <v>1</v>
      </c>
      <c r="M97" s="59"/>
      <c r="N97" s="59"/>
      <c r="O97" s="98"/>
      <c r="P97" s="59"/>
      <c r="Q97" s="59"/>
      <c r="R97" s="59"/>
      <c r="S97" s="59"/>
      <c r="T97" s="59"/>
      <c r="U97" s="230"/>
      <c r="V97" s="670" cm="1">
        <f t="array" ref="V97">SUM(LOOKUP(I97:U97,{0,1,2,3,4,5,6,7,8,9,10},{0,7,6,5,4,3,2,1,1,1,1}))</f>
        <v>7</v>
      </c>
      <c r="W97" s="549"/>
    </row>
    <row r="98" spans="1:23" x14ac:dyDescent="0.2">
      <c r="A98" s="806"/>
      <c r="B98" s="346" t="s">
        <v>365</v>
      </c>
      <c r="C98" s="150" t="s">
        <v>366</v>
      </c>
      <c r="D98" s="98"/>
      <c r="E98" s="347" t="s">
        <v>110</v>
      </c>
      <c r="F98" s="771">
        <f t="shared" si="14"/>
        <v>1</v>
      </c>
      <c r="G98" s="772">
        <f t="shared" ref="G98:G122" si="15">V98</f>
        <v>4</v>
      </c>
      <c r="H98" s="102">
        <f t="shared" si="12"/>
        <v>68</v>
      </c>
      <c r="I98" s="98"/>
      <c r="J98" s="99"/>
      <c r="K98" s="98"/>
      <c r="L98" s="98"/>
      <c r="M98" s="59"/>
      <c r="N98" s="59"/>
      <c r="O98" s="98">
        <v>4</v>
      </c>
      <c r="P98" s="59"/>
      <c r="Q98" s="59"/>
      <c r="R98" s="59"/>
      <c r="S98" s="59"/>
      <c r="T98" s="59"/>
      <c r="U98" s="230"/>
      <c r="V98" s="670" cm="1">
        <f t="array" ref="V98">SUM(LOOKUP(I98:U98,{0,1,2,3,4,5,6,7,8,9,10},{0,7,6,5,4,3,2,1,1,1,1}))</f>
        <v>4</v>
      </c>
      <c r="W98" s="549"/>
    </row>
    <row r="99" spans="1:23" x14ac:dyDescent="0.2">
      <c r="A99" s="806"/>
      <c r="B99" s="346" t="s">
        <v>357</v>
      </c>
      <c r="C99" s="150" t="s">
        <v>358</v>
      </c>
      <c r="D99" s="98"/>
      <c r="E99" s="347"/>
      <c r="F99" s="771">
        <f t="shared" si="14"/>
        <v>1</v>
      </c>
      <c r="G99" s="772">
        <f t="shared" si="15"/>
        <v>4</v>
      </c>
      <c r="H99" s="102">
        <f t="shared" si="12"/>
        <v>68</v>
      </c>
      <c r="I99" s="98"/>
      <c r="J99" s="99"/>
      <c r="K99" s="98"/>
      <c r="L99" s="98">
        <v>4</v>
      </c>
      <c r="M99" s="59"/>
      <c r="N99" s="59"/>
      <c r="O99" s="98"/>
      <c r="P99" s="59"/>
      <c r="Q99" s="59"/>
      <c r="R99" s="59"/>
      <c r="S99" s="59"/>
      <c r="T99" s="59"/>
      <c r="U99" s="230"/>
      <c r="V99" s="670" cm="1">
        <f t="array" ref="V99">SUM(LOOKUP(I99:U99,{0,1,2,3,4,5,6,7,8,9,10},{0,7,6,5,4,3,2,1,1,1,1}))</f>
        <v>4</v>
      </c>
      <c r="W99" s="549"/>
    </row>
    <row r="100" spans="1:23" ht="12.75" customHeight="1" x14ac:dyDescent="0.25">
      <c r="A100" s="806"/>
      <c r="B100" s="229" t="s">
        <v>425</v>
      </c>
      <c r="C100" s="229" t="s">
        <v>426</v>
      </c>
      <c r="D100" s="93"/>
      <c r="E100" s="348"/>
      <c r="F100" s="771">
        <f t="shared" si="14"/>
        <v>1</v>
      </c>
      <c r="G100" s="772">
        <f t="shared" si="15"/>
        <v>7</v>
      </c>
      <c r="H100" s="102">
        <f t="shared" si="12"/>
        <v>22</v>
      </c>
      <c r="I100" s="59"/>
      <c r="J100" s="230"/>
      <c r="K100" s="59"/>
      <c r="L100" s="59"/>
      <c r="M100" s="59"/>
      <c r="N100" s="59"/>
      <c r="O100" s="59"/>
      <c r="P100" s="59"/>
      <c r="Q100" s="98">
        <v>1</v>
      </c>
      <c r="R100" s="59"/>
      <c r="S100" s="59"/>
      <c r="T100" s="59"/>
      <c r="U100" s="230"/>
      <c r="V100" s="670" cm="1">
        <f t="array" ref="V100">SUM(LOOKUP(I100:U100,{0,1,2,3,4,5,6,7,8,9,10},{0,7,6,5,4,3,2,1,1,1,1}))</f>
        <v>7</v>
      </c>
      <c r="W100" s="549"/>
    </row>
    <row r="101" spans="1:23" ht="12.75" customHeight="1" x14ac:dyDescent="0.25">
      <c r="A101" s="806"/>
      <c r="B101" s="229" t="s">
        <v>425</v>
      </c>
      <c r="C101" s="229" t="s">
        <v>445</v>
      </c>
      <c r="D101" s="93"/>
      <c r="E101" s="348"/>
      <c r="F101" s="771">
        <f t="shared" si="14"/>
        <v>1</v>
      </c>
      <c r="G101" s="772">
        <f t="shared" si="15"/>
        <v>1</v>
      </c>
      <c r="H101" s="102">
        <f t="shared" si="12"/>
        <v>96</v>
      </c>
      <c r="I101" s="59"/>
      <c r="J101" s="230"/>
      <c r="K101" s="59"/>
      <c r="L101" s="59"/>
      <c r="M101" s="59"/>
      <c r="N101" s="59"/>
      <c r="O101" s="59"/>
      <c r="P101" s="59"/>
      <c r="Q101" s="98">
        <v>8</v>
      </c>
      <c r="R101" s="59"/>
      <c r="S101" s="59"/>
      <c r="T101" s="59"/>
      <c r="U101" s="230"/>
      <c r="V101" s="670" cm="1">
        <f t="array" ref="V101">SUM(LOOKUP(I101:U101,{0,1,2,3,4,5,6,7,8,9,10},{0,7,6,5,4,3,2,1,1,1,1}))</f>
        <v>1</v>
      </c>
      <c r="W101" s="549"/>
    </row>
    <row r="102" spans="1:23" x14ac:dyDescent="0.2">
      <c r="A102" s="806"/>
      <c r="B102" s="346" t="s">
        <v>161</v>
      </c>
      <c r="C102" s="150" t="s">
        <v>162</v>
      </c>
      <c r="D102" s="98"/>
      <c r="E102" s="347"/>
      <c r="F102" s="771">
        <f t="shared" si="14"/>
        <v>1</v>
      </c>
      <c r="G102" s="772">
        <f t="shared" si="15"/>
        <v>6</v>
      </c>
      <c r="H102" s="102">
        <f t="shared" si="12"/>
        <v>38</v>
      </c>
      <c r="I102" s="98">
        <v>2</v>
      </c>
      <c r="J102" s="230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230"/>
      <c r="V102" s="670" cm="1">
        <f t="array" ref="V102">SUM(LOOKUP(I102:U102,{0,1,2,3,4,5,6,7,8,9,10},{0,7,6,5,4,3,2,1,1,1,1}))</f>
        <v>6</v>
      </c>
      <c r="W102" s="549"/>
    </row>
    <row r="103" spans="1:23" x14ac:dyDescent="0.2">
      <c r="A103" s="806"/>
      <c r="B103" s="97" t="s">
        <v>301</v>
      </c>
      <c r="C103" s="97" t="s">
        <v>302</v>
      </c>
      <c r="D103" s="93"/>
      <c r="E103" s="348"/>
      <c r="F103" s="771">
        <f t="shared" si="14"/>
        <v>3</v>
      </c>
      <c r="G103" s="772">
        <f t="shared" si="15"/>
        <v>15</v>
      </c>
      <c r="H103" s="102">
        <f t="shared" si="12"/>
        <v>4</v>
      </c>
      <c r="I103" s="59"/>
      <c r="J103" s="230"/>
      <c r="K103" s="59"/>
      <c r="L103" s="59"/>
      <c r="M103" s="59"/>
      <c r="N103" s="98">
        <v>3</v>
      </c>
      <c r="O103" s="59"/>
      <c r="P103" s="59"/>
      <c r="Q103" s="59"/>
      <c r="R103" s="59">
        <v>4</v>
      </c>
      <c r="S103" s="59"/>
      <c r="T103" s="59">
        <v>2</v>
      </c>
      <c r="U103" s="230"/>
      <c r="V103" s="670" cm="1">
        <f t="array" ref="V103">SUM(LOOKUP(I103:U103,{0,1,2,3,4,5,6,7,8,9,10},{0,7,6,5,4,3,2,1,1,1,1}))</f>
        <v>15</v>
      </c>
      <c r="W103" s="549"/>
    </row>
    <row r="104" spans="1:23" x14ac:dyDescent="0.2">
      <c r="A104" s="806"/>
      <c r="B104" s="346" t="s">
        <v>331</v>
      </c>
      <c r="C104" s="150" t="s">
        <v>332</v>
      </c>
      <c r="D104" s="98"/>
      <c r="E104" s="347" t="s">
        <v>110</v>
      </c>
      <c r="F104" s="771">
        <f t="shared" si="14"/>
        <v>2</v>
      </c>
      <c r="G104" s="772">
        <f t="shared" si="15"/>
        <v>10</v>
      </c>
      <c r="H104" s="102">
        <f t="shared" si="12"/>
        <v>17</v>
      </c>
      <c r="I104" s="98"/>
      <c r="J104" s="99"/>
      <c r="K104" s="98"/>
      <c r="L104" s="98"/>
      <c r="M104" s="59"/>
      <c r="N104" s="59"/>
      <c r="O104" s="98">
        <v>2</v>
      </c>
      <c r="P104" s="59"/>
      <c r="Q104" s="59">
        <v>4</v>
      </c>
      <c r="R104" s="59"/>
      <c r="S104" s="59"/>
      <c r="T104" s="59"/>
      <c r="U104" s="230"/>
      <c r="V104" s="670" cm="1">
        <f t="array" ref="V104">SUM(LOOKUP(I104:U104,{0,1,2,3,4,5,6,7,8,9,10},{0,7,6,5,4,3,2,1,1,1,1}))</f>
        <v>10</v>
      </c>
      <c r="W104" s="549"/>
    </row>
    <row r="105" spans="1:23" ht="12.75" customHeight="1" x14ac:dyDescent="0.25">
      <c r="A105" s="806"/>
      <c r="B105" s="229" t="s">
        <v>435</v>
      </c>
      <c r="C105" s="229" t="s">
        <v>436</v>
      </c>
      <c r="D105" s="93"/>
      <c r="E105" s="348"/>
      <c r="F105" s="771">
        <f t="shared" si="14"/>
        <v>1</v>
      </c>
      <c r="G105" s="772">
        <f t="shared" si="15"/>
        <v>5</v>
      </c>
      <c r="H105" s="102">
        <f t="shared" ref="H105:H122" si="16">RANK(G105,$G$8:$G$171)</f>
        <v>57</v>
      </c>
      <c r="I105" s="59"/>
      <c r="J105" s="230"/>
      <c r="K105" s="59"/>
      <c r="L105" s="59"/>
      <c r="M105" s="59"/>
      <c r="N105" s="59"/>
      <c r="O105" s="59"/>
      <c r="P105" s="59"/>
      <c r="Q105" s="98">
        <v>3</v>
      </c>
      <c r="R105" s="59"/>
      <c r="S105" s="59"/>
      <c r="T105" s="59"/>
      <c r="U105" s="230"/>
      <c r="V105" s="670" cm="1">
        <f t="array" ref="V105">SUM(LOOKUP(I105:U105,{0,1,2,3,4,5,6,7,8,9,10},{0,7,6,5,4,3,2,1,1,1,1}))</f>
        <v>5</v>
      </c>
      <c r="W105" s="549"/>
    </row>
    <row r="106" spans="1:23" x14ac:dyDescent="0.2">
      <c r="A106" s="806"/>
      <c r="B106" s="346" t="s">
        <v>169</v>
      </c>
      <c r="C106" s="150" t="s">
        <v>170</v>
      </c>
      <c r="D106" s="98"/>
      <c r="E106" s="347"/>
      <c r="F106" s="771">
        <f t="shared" si="14"/>
        <v>1</v>
      </c>
      <c r="G106" s="772">
        <f t="shared" si="15"/>
        <v>6</v>
      </c>
      <c r="H106" s="102">
        <f t="shared" si="16"/>
        <v>38</v>
      </c>
      <c r="I106" s="98">
        <v>2</v>
      </c>
      <c r="J106" s="230"/>
      <c r="K106" s="59"/>
      <c r="L106" s="59"/>
      <c r="M106" s="59"/>
      <c r="N106" s="59"/>
      <c r="O106" s="59"/>
      <c r="P106" s="59"/>
      <c r="Q106" s="59"/>
      <c r="R106" s="59"/>
      <c r="S106" s="59"/>
      <c r="T106" s="59"/>
      <c r="U106" s="230"/>
      <c r="V106" s="670" cm="1">
        <f t="array" ref="V106">SUM(LOOKUP(I106:U106,{0,1,2,3,4,5,6,7,8,9,10},{0,7,6,5,4,3,2,1,1,1,1}))</f>
        <v>6</v>
      </c>
      <c r="W106" s="549"/>
    </row>
    <row r="107" spans="1:23" ht="12.75" customHeight="1" x14ac:dyDescent="0.25">
      <c r="A107" s="806"/>
      <c r="B107" s="229" t="s">
        <v>173</v>
      </c>
      <c r="C107" s="229" t="s">
        <v>174</v>
      </c>
      <c r="D107" s="93"/>
      <c r="E107" s="348"/>
      <c r="F107" s="771">
        <f t="shared" si="14"/>
        <v>1</v>
      </c>
      <c r="G107" s="772">
        <f t="shared" si="15"/>
        <v>1</v>
      </c>
      <c r="H107" s="102">
        <f t="shared" si="16"/>
        <v>96</v>
      </c>
      <c r="I107" s="59"/>
      <c r="J107" s="230"/>
      <c r="K107" s="59"/>
      <c r="L107" s="59"/>
      <c r="M107" s="59"/>
      <c r="N107" s="59"/>
      <c r="O107" s="59"/>
      <c r="P107" s="59"/>
      <c r="Q107" s="98">
        <v>7</v>
      </c>
      <c r="R107" s="59"/>
      <c r="S107" s="59"/>
      <c r="T107" s="59"/>
      <c r="U107" s="230"/>
      <c r="V107" s="670" cm="1">
        <f t="array" ref="V107">SUM(LOOKUP(I107:U107,{0,1,2,3,4,5,6,7,8,9,10},{0,7,6,5,4,3,2,1,1,1,1}))</f>
        <v>1</v>
      </c>
      <c r="W107" s="549"/>
    </row>
    <row r="108" spans="1:23" x14ac:dyDescent="0.2">
      <c r="A108" s="806"/>
      <c r="B108" s="346" t="s">
        <v>329</v>
      </c>
      <c r="C108" s="150" t="s">
        <v>330</v>
      </c>
      <c r="D108" s="98"/>
      <c r="E108" s="347" t="s">
        <v>110</v>
      </c>
      <c r="F108" s="771">
        <f t="shared" si="14"/>
        <v>1</v>
      </c>
      <c r="G108" s="772">
        <f t="shared" si="15"/>
        <v>7</v>
      </c>
      <c r="H108" s="102">
        <f t="shared" si="16"/>
        <v>22</v>
      </c>
      <c r="I108" s="98"/>
      <c r="J108" s="99"/>
      <c r="K108" s="98"/>
      <c r="L108" s="98"/>
      <c r="M108" s="59"/>
      <c r="N108" s="59"/>
      <c r="O108" s="98">
        <v>1</v>
      </c>
      <c r="P108" s="59"/>
      <c r="Q108" s="59"/>
      <c r="R108" s="59"/>
      <c r="S108" s="59"/>
      <c r="T108" s="59"/>
      <c r="U108" s="230"/>
      <c r="V108" s="670" cm="1">
        <f t="array" ref="V108">SUM(LOOKUP(I108:U108,{0,1,2,3,4,5,6,7,8,9,10},{0,7,6,5,4,3,2,1,1,1,1}))</f>
        <v>7</v>
      </c>
      <c r="W108" s="549"/>
    </row>
    <row r="109" spans="1:23" x14ac:dyDescent="0.2">
      <c r="A109" s="806"/>
      <c r="B109" s="346" t="s">
        <v>329</v>
      </c>
      <c r="C109" s="150" t="s">
        <v>345</v>
      </c>
      <c r="D109" s="98"/>
      <c r="E109" s="347" t="s">
        <v>110</v>
      </c>
      <c r="F109" s="771">
        <f t="shared" si="14"/>
        <v>1</v>
      </c>
      <c r="G109" s="772">
        <f t="shared" si="15"/>
        <v>1</v>
      </c>
      <c r="H109" s="102">
        <f t="shared" si="16"/>
        <v>96</v>
      </c>
      <c r="I109" s="98"/>
      <c r="J109" s="99"/>
      <c r="K109" s="98"/>
      <c r="L109" s="98"/>
      <c r="M109" s="59"/>
      <c r="N109" s="59"/>
      <c r="O109" s="98">
        <v>7</v>
      </c>
      <c r="P109" s="59"/>
      <c r="Q109" s="59"/>
      <c r="R109" s="59"/>
      <c r="S109" s="59"/>
      <c r="T109" s="59"/>
      <c r="U109" s="230"/>
      <c r="V109" s="670" cm="1">
        <f t="array" ref="V109">SUM(LOOKUP(I109:U109,{0,1,2,3,4,5,6,7,8,9,10},{0,7,6,5,4,3,2,1,1,1,1}))</f>
        <v>1</v>
      </c>
      <c r="W109" s="549"/>
    </row>
    <row r="110" spans="1:23" x14ac:dyDescent="0.2">
      <c r="A110" s="806"/>
      <c r="B110" s="346" t="s">
        <v>340</v>
      </c>
      <c r="C110" s="150" t="s">
        <v>162</v>
      </c>
      <c r="D110" s="98"/>
      <c r="E110" s="347" t="s">
        <v>32</v>
      </c>
      <c r="F110" s="771">
        <f t="shared" si="14"/>
        <v>1</v>
      </c>
      <c r="G110" s="772">
        <f t="shared" si="15"/>
        <v>5</v>
      </c>
      <c r="H110" s="102">
        <f t="shared" si="16"/>
        <v>57</v>
      </c>
      <c r="I110" s="98"/>
      <c r="J110" s="99"/>
      <c r="K110" s="98"/>
      <c r="L110" s="98"/>
      <c r="M110" s="59"/>
      <c r="N110" s="59"/>
      <c r="O110" s="98">
        <v>3</v>
      </c>
      <c r="P110" s="59"/>
      <c r="Q110" s="59"/>
      <c r="R110" s="59"/>
      <c r="S110" s="59"/>
      <c r="T110" s="59"/>
      <c r="U110" s="230"/>
      <c r="V110" s="670" cm="1">
        <f t="array" ref="V110">SUM(LOOKUP(I110:U110,{0,1,2,3,4,5,6,7,8,9,10},{0,7,6,5,4,3,2,1,1,1,1}))</f>
        <v>5</v>
      </c>
      <c r="W110" s="549"/>
    </row>
    <row r="111" spans="1:23" x14ac:dyDescent="0.2">
      <c r="A111" s="806"/>
      <c r="B111" s="346" t="s">
        <v>353</v>
      </c>
      <c r="C111" s="150" t="s">
        <v>354</v>
      </c>
      <c r="D111" s="98"/>
      <c r="E111" s="347" t="s">
        <v>335</v>
      </c>
      <c r="F111" s="771">
        <f t="shared" si="14"/>
        <v>1</v>
      </c>
      <c r="G111" s="772">
        <f t="shared" si="15"/>
        <v>1</v>
      </c>
      <c r="H111" s="102">
        <f t="shared" si="16"/>
        <v>96</v>
      </c>
      <c r="I111" s="98"/>
      <c r="J111" s="99"/>
      <c r="K111" s="98"/>
      <c r="L111" s="98"/>
      <c r="M111" s="59"/>
      <c r="N111" s="59"/>
      <c r="O111" s="98">
        <v>11</v>
      </c>
      <c r="P111" s="59"/>
      <c r="Q111" s="59"/>
      <c r="R111" s="59"/>
      <c r="S111" s="59"/>
      <c r="T111" s="59"/>
      <c r="U111" s="230"/>
      <c r="V111" s="670" cm="1">
        <f t="array" ref="V111">SUM(LOOKUP(I111:U111,{0,1,2,3,4,5,6,7,8,9,10},{0,7,6,5,4,3,2,1,1,1,1}))</f>
        <v>1</v>
      </c>
      <c r="W111" s="549"/>
    </row>
    <row r="112" spans="1:23" ht="12.75" customHeight="1" x14ac:dyDescent="0.2">
      <c r="A112" s="806"/>
      <c r="B112" s="97" t="s">
        <v>265</v>
      </c>
      <c r="C112" s="97" t="s">
        <v>266</v>
      </c>
      <c r="D112" s="93"/>
      <c r="E112" s="348"/>
      <c r="F112" s="771">
        <f t="shared" si="14"/>
        <v>3</v>
      </c>
      <c r="G112" s="772">
        <f t="shared" si="15"/>
        <v>14</v>
      </c>
      <c r="H112" s="102">
        <f t="shared" si="16"/>
        <v>6</v>
      </c>
      <c r="I112" s="59"/>
      <c r="J112" s="230"/>
      <c r="K112" s="59"/>
      <c r="L112" s="59"/>
      <c r="M112" s="59"/>
      <c r="N112" s="98">
        <v>1</v>
      </c>
      <c r="O112" s="59"/>
      <c r="P112" s="59"/>
      <c r="Q112" s="59"/>
      <c r="R112" s="59">
        <v>8</v>
      </c>
      <c r="S112" s="59"/>
      <c r="T112" s="59">
        <v>2</v>
      </c>
      <c r="U112" s="230"/>
      <c r="V112" s="670" cm="1">
        <f t="array" ref="V112">SUM(LOOKUP(I112:U112,{0,1,2,3,4,5,6,7,8,9,10},{0,7,6,5,4,3,2,1,1,1,1}))</f>
        <v>14</v>
      </c>
      <c r="W112" s="549"/>
    </row>
    <row r="113" spans="1:23" x14ac:dyDescent="0.2">
      <c r="A113" s="806"/>
      <c r="B113" s="97" t="s">
        <v>265</v>
      </c>
      <c r="C113" s="97" t="s">
        <v>287</v>
      </c>
      <c r="D113" s="567"/>
      <c r="E113" s="348"/>
      <c r="F113" s="771">
        <f t="shared" si="14"/>
        <v>3</v>
      </c>
      <c r="G113" s="772">
        <f t="shared" si="15"/>
        <v>9</v>
      </c>
      <c r="H113" s="102">
        <f t="shared" si="16"/>
        <v>18</v>
      </c>
      <c r="I113" s="59"/>
      <c r="J113" s="230"/>
      <c r="K113" s="59"/>
      <c r="L113" s="59"/>
      <c r="M113" s="59"/>
      <c r="N113" s="98">
        <v>6</v>
      </c>
      <c r="O113" s="59"/>
      <c r="P113" s="59"/>
      <c r="Q113" s="59"/>
      <c r="R113" s="59">
        <v>10</v>
      </c>
      <c r="S113" s="59"/>
      <c r="T113" s="59">
        <v>2</v>
      </c>
      <c r="U113" s="230"/>
      <c r="V113" s="670" cm="1">
        <f t="array" ref="V113">SUM(LOOKUP(I113:U113,{0,1,2,3,4,5,6,7,8,9,10},{0,7,6,5,4,3,2,1,1,1,1}))</f>
        <v>9</v>
      </c>
      <c r="W113" s="549"/>
    </row>
    <row r="114" spans="1:23" x14ac:dyDescent="0.2">
      <c r="A114" s="806"/>
      <c r="B114" s="320" t="s">
        <v>569</v>
      </c>
      <c r="C114" s="150" t="s">
        <v>570</v>
      </c>
      <c r="D114" s="151"/>
      <c r="E114" s="165"/>
      <c r="F114" s="771">
        <f t="shared" si="14"/>
        <v>1</v>
      </c>
      <c r="G114" s="772">
        <f t="shared" si="15"/>
        <v>1</v>
      </c>
      <c r="H114" s="102">
        <f t="shared" si="16"/>
        <v>96</v>
      </c>
      <c r="I114" s="151"/>
      <c r="J114" s="151"/>
      <c r="K114" s="98"/>
      <c r="L114" s="98"/>
      <c r="M114" s="59"/>
      <c r="N114" s="59"/>
      <c r="O114" s="98"/>
      <c r="P114" s="59"/>
      <c r="Q114" s="59"/>
      <c r="R114" s="98">
        <v>9</v>
      </c>
      <c r="S114" s="59"/>
      <c r="T114" s="59"/>
      <c r="U114" s="230"/>
      <c r="V114" s="670" cm="1">
        <f t="array" ref="V114">SUM(LOOKUP(I114:U114,{0,1,2,3,4,5,6,7,8,9,10},{0,7,6,5,4,3,2,1,1,1,1}))</f>
        <v>1</v>
      </c>
      <c r="W114" s="549"/>
    </row>
    <row r="115" spans="1:23" x14ac:dyDescent="0.2">
      <c r="A115" s="806"/>
      <c r="B115" s="346" t="s">
        <v>369</v>
      </c>
      <c r="C115" s="150" t="s">
        <v>370</v>
      </c>
      <c r="D115" s="151"/>
      <c r="E115" s="347" t="s">
        <v>371</v>
      </c>
      <c r="F115" s="771">
        <f t="shared" si="14"/>
        <v>1</v>
      </c>
      <c r="G115" s="772">
        <f t="shared" si="15"/>
        <v>2</v>
      </c>
      <c r="H115" s="102">
        <f t="shared" si="16"/>
        <v>90</v>
      </c>
      <c r="I115" s="98"/>
      <c r="J115" s="99"/>
      <c r="K115" s="98"/>
      <c r="L115" s="98"/>
      <c r="M115" s="59"/>
      <c r="N115" s="59"/>
      <c r="O115" s="98">
        <v>6</v>
      </c>
      <c r="P115" s="59"/>
      <c r="Q115" s="59"/>
      <c r="R115" s="59"/>
      <c r="S115" s="59"/>
      <c r="T115" s="59"/>
      <c r="U115" s="230"/>
      <c r="V115" s="670" cm="1">
        <f t="array" ref="V115">SUM(LOOKUP(I115:U115,{0,1,2,3,4,5,6,7,8,9,10},{0,7,6,5,4,3,2,1,1,1,1}))</f>
        <v>2</v>
      </c>
      <c r="W115" s="549"/>
    </row>
    <row r="116" spans="1:23" x14ac:dyDescent="0.2">
      <c r="A116" s="806"/>
      <c r="B116" s="346" t="s">
        <v>554</v>
      </c>
      <c r="C116" s="150" t="s">
        <v>555</v>
      </c>
      <c r="D116" s="151"/>
      <c r="E116" s="347"/>
      <c r="F116" s="771">
        <f t="shared" si="14"/>
        <v>3</v>
      </c>
      <c r="G116" s="772">
        <f t="shared" si="15"/>
        <v>12</v>
      </c>
      <c r="H116" s="102">
        <f t="shared" si="16"/>
        <v>10</v>
      </c>
      <c r="I116" s="98"/>
      <c r="J116" s="99"/>
      <c r="K116" s="98"/>
      <c r="L116" s="98"/>
      <c r="M116" s="59"/>
      <c r="N116" s="59"/>
      <c r="O116" s="98"/>
      <c r="P116" s="59"/>
      <c r="Q116" s="59"/>
      <c r="R116" s="98">
        <v>7</v>
      </c>
      <c r="S116" s="59"/>
      <c r="T116" s="59">
        <v>4</v>
      </c>
      <c r="U116" s="230">
        <v>1</v>
      </c>
      <c r="V116" s="670" cm="1">
        <f t="array" ref="V116">SUM(LOOKUP(I116:U116,{0,1,2,3,4,5,6,7,8,9,10},{0,7,6,5,4,3,2,1,1,1,1}))</f>
        <v>12</v>
      </c>
      <c r="W116" s="549"/>
    </row>
    <row r="117" spans="1:23" x14ac:dyDescent="0.2">
      <c r="A117" s="806"/>
      <c r="B117" s="346" t="s">
        <v>552</v>
      </c>
      <c r="C117" s="150" t="s">
        <v>553</v>
      </c>
      <c r="D117" s="151"/>
      <c r="E117" s="347"/>
      <c r="F117" s="771">
        <f t="shared" si="14"/>
        <v>1</v>
      </c>
      <c r="G117" s="772">
        <f t="shared" si="15"/>
        <v>5</v>
      </c>
      <c r="H117" s="102">
        <f t="shared" si="16"/>
        <v>57</v>
      </c>
      <c r="I117" s="98"/>
      <c r="J117" s="99"/>
      <c r="K117" s="98"/>
      <c r="L117" s="98"/>
      <c r="M117" s="59"/>
      <c r="N117" s="59"/>
      <c r="O117" s="98"/>
      <c r="P117" s="59"/>
      <c r="Q117" s="59"/>
      <c r="R117" s="98">
        <v>3</v>
      </c>
      <c r="S117" s="59"/>
      <c r="T117" s="59"/>
      <c r="U117" s="230"/>
      <c r="V117" s="670" cm="1">
        <f t="array" ref="V117">SUM(LOOKUP(I117:U117,{0,1,2,3,4,5,6,7,8,9,10},{0,7,6,5,4,3,2,1,1,1,1}))</f>
        <v>5</v>
      </c>
      <c r="W117" s="549"/>
    </row>
    <row r="118" spans="1:23" x14ac:dyDescent="0.2">
      <c r="A118" s="806"/>
      <c r="B118" s="97" t="s">
        <v>314</v>
      </c>
      <c r="C118" s="97" t="s">
        <v>315</v>
      </c>
      <c r="D118" s="567"/>
      <c r="E118" s="348"/>
      <c r="F118" s="771">
        <f t="shared" si="14"/>
        <v>3</v>
      </c>
      <c r="G118" s="772">
        <f t="shared" si="15"/>
        <v>15</v>
      </c>
      <c r="H118" s="102">
        <f t="shared" si="16"/>
        <v>4</v>
      </c>
      <c r="I118" s="59"/>
      <c r="J118" s="230"/>
      <c r="K118" s="59"/>
      <c r="L118" s="59"/>
      <c r="M118" s="59"/>
      <c r="N118" s="98">
        <v>7</v>
      </c>
      <c r="O118" s="59"/>
      <c r="P118" s="59"/>
      <c r="Q118" s="59"/>
      <c r="R118" s="59">
        <v>1</v>
      </c>
      <c r="S118" s="59"/>
      <c r="T118" s="59">
        <v>1</v>
      </c>
      <c r="U118" s="230"/>
      <c r="V118" s="670" cm="1">
        <f t="array" ref="V118">SUM(LOOKUP(I118:U118,{0,1,2,3,4,5,6,7,8,9,10},{0,7,6,5,4,3,2,1,1,1,1}))</f>
        <v>15</v>
      </c>
      <c r="W118" s="549"/>
    </row>
    <row r="119" spans="1:23" x14ac:dyDescent="0.2">
      <c r="A119" s="806"/>
      <c r="B119" s="97" t="s">
        <v>277</v>
      </c>
      <c r="C119" s="97" t="s">
        <v>278</v>
      </c>
      <c r="D119" s="779" t="s">
        <v>812</v>
      </c>
      <c r="E119" s="348"/>
      <c r="F119" s="771">
        <f t="shared" si="14"/>
        <v>3</v>
      </c>
      <c r="G119" s="772">
        <f t="shared" si="15"/>
        <v>21</v>
      </c>
      <c r="H119" s="102">
        <f t="shared" si="16"/>
        <v>2</v>
      </c>
      <c r="I119" s="59"/>
      <c r="J119" s="230"/>
      <c r="K119" s="59"/>
      <c r="L119" s="59"/>
      <c r="M119" s="59"/>
      <c r="N119" s="98">
        <v>1</v>
      </c>
      <c r="O119" s="59"/>
      <c r="P119" s="59"/>
      <c r="Q119" s="59"/>
      <c r="R119" s="59">
        <v>1</v>
      </c>
      <c r="S119" s="59"/>
      <c r="T119" s="59">
        <v>1</v>
      </c>
      <c r="U119" s="230"/>
      <c r="V119" s="670" cm="1">
        <f t="array" ref="V119">SUM(LOOKUP(I119:U119,{0,1,2,3,4,5,6,7,8,9,10},{0,7,6,5,4,3,2,1,1,1,1}))</f>
        <v>21</v>
      </c>
      <c r="W119" s="549"/>
    </row>
    <row r="120" spans="1:23" ht="12.75" customHeight="1" x14ac:dyDescent="0.25">
      <c r="A120" s="806"/>
      <c r="B120" s="229" t="s">
        <v>450</v>
      </c>
      <c r="C120" s="229" t="s">
        <v>451</v>
      </c>
      <c r="D120" s="567"/>
      <c r="E120" s="348"/>
      <c r="F120" s="771">
        <f t="shared" si="14"/>
        <v>1</v>
      </c>
      <c r="G120" s="772">
        <f t="shared" si="15"/>
        <v>5</v>
      </c>
      <c r="H120" s="102">
        <f t="shared" si="16"/>
        <v>57</v>
      </c>
      <c r="I120" s="59"/>
      <c r="J120" s="230"/>
      <c r="K120" s="59"/>
      <c r="L120" s="59"/>
      <c r="M120" s="59"/>
      <c r="N120" s="59"/>
      <c r="O120" s="59"/>
      <c r="P120" s="59"/>
      <c r="Q120" s="98">
        <v>3</v>
      </c>
      <c r="R120" s="59"/>
      <c r="S120" s="59"/>
      <c r="T120" s="59"/>
      <c r="U120" s="230"/>
      <c r="V120" s="670" cm="1">
        <f t="array" ref="V120">SUM(LOOKUP(I120:U120,{0,1,2,3,4,5,6,7,8,9,10},{0,7,6,5,4,3,2,1,1,1,1}))</f>
        <v>5</v>
      </c>
      <c r="W120" s="549"/>
    </row>
    <row r="121" spans="1:23" x14ac:dyDescent="0.2">
      <c r="A121" s="806"/>
      <c r="B121" s="97" t="s">
        <v>269</v>
      </c>
      <c r="C121" s="97" t="s">
        <v>270</v>
      </c>
      <c r="D121" s="567"/>
      <c r="E121" s="348"/>
      <c r="F121" s="771">
        <f t="shared" si="14"/>
        <v>2</v>
      </c>
      <c r="G121" s="772">
        <f t="shared" si="15"/>
        <v>12</v>
      </c>
      <c r="H121" s="102">
        <f t="shared" si="16"/>
        <v>10</v>
      </c>
      <c r="I121" s="59"/>
      <c r="J121" s="230"/>
      <c r="K121" s="59"/>
      <c r="L121" s="59"/>
      <c r="M121" s="59"/>
      <c r="N121" s="98">
        <v>3</v>
      </c>
      <c r="O121" s="59"/>
      <c r="P121" s="59"/>
      <c r="Q121" s="59"/>
      <c r="R121" s="59">
        <v>1</v>
      </c>
      <c r="S121" s="59"/>
      <c r="T121" s="59"/>
      <c r="U121" s="230"/>
      <c r="V121" s="670" cm="1">
        <f t="array" ref="V121">SUM(LOOKUP(I121:U121,{0,1,2,3,4,5,6,7,8,9,10},{0,7,6,5,4,3,2,1,1,1,1}))</f>
        <v>12</v>
      </c>
      <c r="W121" s="549"/>
    </row>
    <row r="122" spans="1:23" x14ac:dyDescent="0.2">
      <c r="A122" s="806"/>
      <c r="B122" s="346" t="s">
        <v>163</v>
      </c>
      <c r="C122" s="150" t="s">
        <v>164</v>
      </c>
      <c r="D122" s="151"/>
      <c r="E122" s="347" t="s">
        <v>32</v>
      </c>
      <c r="F122" s="771">
        <f t="shared" si="14"/>
        <v>3</v>
      </c>
      <c r="G122" s="772">
        <f t="shared" si="15"/>
        <v>7</v>
      </c>
      <c r="H122" s="102">
        <f t="shared" si="16"/>
        <v>22</v>
      </c>
      <c r="I122" s="98">
        <v>3</v>
      </c>
      <c r="J122" s="99"/>
      <c r="K122" s="98"/>
      <c r="L122" s="98"/>
      <c r="M122" s="59"/>
      <c r="N122" s="59"/>
      <c r="O122" s="98">
        <v>13</v>
      </c>
      <c r="P122" s="59"/>
      <c r="Q122" s="59">
        <v>9</v>
      </c>
      <c r="R122" s="59"/>
      <c r="S122" s="59"/>
      <c r="T122" s="59"/>
      <c r="U122" s="230"/>
      <c r="V122" s="670" cm="1">
        <f t="array" ref="V122">SUM(LOOKUP(I122:U122,{0,1,2,3,4,5,6,7,8,9,10},{0,7,6,5,4,3,2,1,1,1,1}))</f>
        <v>7</v>
      </c>
      <c r="W122" s="549"/>
    </row>
    <row r="123" spans="1:23" x14ac:dyDescent="0.2">
      <c r="A123" s="806"/>
      <c r="B123" s="346"/>
      <c r="C123" s="150"/>
      <c r="D123" s="151"/>
      <c r="E123" s="347"/>
      <c r="F123" s="100"/>
      <c r="G123" s="101"/>
      <c r="H123" s="102"/>
      <c r="I123" s="98"/>
      <c r="J123" s="99"/>
      <c r="K123" s="98"/>
      <c r="L123" s="98"/>
      <c r="M123" s="59"/>
      <c r="N123" s="59"/>
      <c r="O123" s="98"/>
      <c r="P123" s="59"/>
      <c r="Q123" s="59"/>
      <c r="R123" s="59"/>
      <c r="S123" s="59"/>
      <c r="T123" s="59"/>
      <c r="U123" s="230"/>
      <c r="V123" s="670" cm="1">
        <f t="array" ref="V123">SUM(LOOKUP(I123:U123,{0,1,2,3,4,5,6,7,8,9,10},{0,7,6,5,4,3,2,1,1,1,1}))</f>
        <v>0</v>
      </c>
      <c r="W123" s="549"/>
    </row>
    <row r="124" spans="1:23" ht="13.5" thickBot="1" x14ac:dyDescent="0.25">
      <c r="A124" s="806"/>
      <c r="B124" s="332"/>
      <c r="C124" s="333"/>
      <c r="D124" s="333"/>
      <c r="E124" s="334"/>
      <c r="F124" s="327"/>
      <c r="G124" s="328"/>
      <c r="H124" s="329"/>
      <c r="I124" s="335"/>
      <c r="J124" s="335"/>
      <c r="K124" s="63"/>
      <c r="L124" s="63"/>
      <c r="M124" s="63"/>
      <c r="N124" s="63"/>
      <c r="O124" s="63"/>
      <c r="P124" s="63"/>
      <c r="Q124" s="63"/>
      <c r="R124" s="63"/>
      <c r="S124" s="63"/>
      <c r="T124" s="63"/>
      <c r="U124" s="668"/>
      <c r="V124" s="672" cm="1">
        <f t="array" ref="V124">SUM(LOOKUP(I124:U124,{0,1,2,3,4,5,6,7,8,9,10},{0,7,6,5,4,3,2,1,1,1,1}))</f>
        <v>0</v>
      </c>
      <c r="W124" s="549"/>
    </row>
    <row r="125" spans="1:23" ht="16.5" thickBot="1" x14ac:dyDescent="0.25">
      <c r="A125" s="807"/>
      <c r="B125" s="659"/>
      <c r="C125" s="659"/>
      <c r="D125" s="659"/>
      <c r="E125" s="659"/>
      <c r="F125" s="659"/>
      <c r="G125" s="659"/>
      <c r="H125" s="659"/>
      <c r="I125" s="659"/>
      <c r="J125" s="659"/>
      <c r="K125" s="659"/>
      <c r="L125" s="659"/>
      <c r="M125" s="659"/>
      <c r="N125" s="659"/>
      <c r="O125" s="660"/>
      <c r="P125" s="660"/>
      <c r="Q125" s="660"/>
      <c r="R125" s="660"/>
      <c r="S125" s="660"/>
      <c r="T125" s="660"/>
      <c r="U125" s="660"/>
      <c r="V125" s="660"/>
      <c r="W125" s="661"/>
    </row>
    <row r="152" spans="4:13" ht="14.25" x14ac:dyDescent="0.2">
      <c r="D152" s="220"/>
      <c r="E152" s="114"/>
      <c r="F152" s="220"/>
      <c r="G152" s="220"/>
      <c r="H152" s="220"/>
      <c r="I152" s="220"/>
      <c r="K152" s="59"/>
      <c r="L152" s="59"/>
      <c r="M152" s="59"/>
    </row>
    <row r="153" spans="4:13" ht="14.25" x14ac:dyDescent="0.2">
      <c r="D153" s="220"/>
      <c r="E153" s="114"/>
      <c r="F153" s="220"/>
      <c r="G153" s="220"/>
      <c r="H153" s="220"/>
      <c r="I153" s="220"/>
      <c r="K153" s="59"/>
      <c r="L153" s="59"/>
      <c r="M153" s="59"/>
    </row>
    <row r="154" spans="4:13" x14ac:dyDescent="0.2">
      <c r="D154" s="113"/>
      <c r="E154" s="114"/>
      <c r="F154" s="113"/>
      <c r="G154" s="113"/>
      <c r="H154" s="113"/>
      <c r="I154" s="113"/>
      <c r="K154" s="59"/>
      <c r="L154" s="59"/>
      <c r="M154" s="59"/>
    </row>
    <row r="155" spans="4:13" x14ac:dyDescent="0.2">
      <c r="D155" s="113"/>
      <c r="E155" s="114"/>
      <c r="F155" s="113"/>
      <c r="G155" s="113"/>
      <c r="H155" s="113"/>
      <c r="I155" s="113"/>
      <c r="K155" s="59"/>
      <c r="L155" s="59"/>
      <c r="M155" s="59"/>
    </row>
    <row r="156" spans="4:13" x14ac:dyDescent="0.2">
      <c r="D156" s="113"/>
      <c r="E156" s="114"/>
      <c r="F156" s="113"/>
      <c r="G156" s="113"/>
      <c r="H156" s="113"/>
      <c r="I156" s="113"/>
      <c r="K156" s="59"/>
      <c r="L156" s="59"/>
      <c r="M156" s="59"/>
    </row>
    <row r="157" spans="4:13" x14ac:dyDescent="0.2">
      <c r="D157" s="113"/>
      <c r="E157" s="114"/>
      <c r="F157" s="113"/>
      <c r="G157" s="113"/>
      <c r="H157" s="113"/>
      <c r="I157" s="113"/>
      <c r="K157" s="59"/>
      <c r="L157" s="59"/>
      <c r="M157" s="59"/>
    </row>
    <row r="158" spans="4:13" x14ac:dyDescent="0.2">
      <c r="D158" s="113"/>
      <c r="E158" s="113"/>
      <c r="F158" s="114"/>
      <c r="G158" s="113"/>
      <c r="H158" s="113"/>
      <c r="I158" s="113"/>
      <c r="K158" s="59"/>
      <c r="L158" s="59"/>
      <c r="M158" s="59"/>
    </row>
    <row r="159" spans="4:13" x14ac:dyDescent="0.2">
      <c r="D159" s="113"/>
      <c r="E159" s="113"/>
      <c r="F159" s="114"/>
      <c r="G159" s="113"/>
      <c r="H159" s="113"/>
      <c r="I159" s="113"/>
      <c r="K159" s="59"/>
      <c r="L159" s="59"/>
      <c r="M159" s="59"/>
    </row>
    <row r="160" spans="4:13" x14ac:dyDescent="0.2">
      <c r="D160" s="113"/>
      <c r="E160" s="113"/>
      <c r="F160" s="114"/>
      <c r="G160" s="113"/>
      <c r="H160" s="113"/>
      <c r="I160" s="113"/>
      <c r="K160" s="59"/>
      <c r="L160" s="59"/>
      <c r="M160" s="59"/>
    </row>
    <row r="161" spans="4:13" x14ac:dyDescent="0.2">
      <c r="D161" s="113"/>
      <c r="E161" s="113"/>
      <c r="F161" s="114"/>
      <c r="G161" s="113"/>
      <c r="H161" s="113"/>
      <c r="I161" s="113"/>
      <c r="K161" s="59"/>
      <c r="L161" s="59"/>
      <c r="M161" s="59"/>
    </row>
    <row r="162" spans="4:13" x14ac:dyDescent="0.2">
      <c r="D162" s="113"/>
      <c r="E162" s="113"/>
      <c r="F162" s="114"/>
      <c r="G162" s="113"/>
      <c r="H162" s="113"/>
      <c r="I162" s="113"/>
      <c r="K162" s="59"/>
      <c r="L162" s="59"/>
      <c r="M162" s="59"/>
    </row>
    <row r="163" spans="4:13" x14ac:dyDescent="0.2">
      <c r="D163" s="113"/>
      <c r="E163" s="113"/>
      <c r="F163" s="114"/>
      <c r="G163" s="113"/>
      <c r="H163" s="113"/>
      <c r="I163" s="113"/>
      <c r="K163" s="59"/>
      <c r="L163" s="59"/>
      <c r="M163" s="59"/>
    </row>
    <row r="164" spans="4:13" x14ac:dyDescent="0.2">
      <c r="D164" s="113"/>
      <c r="E164" s="113"/>
      <c r="F164" s="114"/>
      <c r="G164" s="113"/>
      <c r="H164" s="113"/>
      <c r="I164" s="113"/>
      <c r="K164" s="59"/>
      <c r="L164" s="59"/>
      <c r="M164" s="59"/>
    </row>
    <row r="165" spans="4:13" x14ac:dyDescent="0.2">
      <c r="D165" s="113"/>
      <c r="E165" s="113"/>
      <c r="F165" s="114"/>
      <c r="G165" s="113"/>
      <c r="H165" s="113"/>
      <c r="I165" s="113"/>
      <c r="K165" s="59"/>
      <c r="L165" s="59"/>
      <c r="M165" s="59"/>
    </row>
    <row r="166" spans="4:13" x14ac:dyDescent="0.2">
      <c r="D166" s="113"/>
      <c r="E166" s="113"/>
      <c r="F166" s="114"/>
      <c r="G166" s="113"/>
      <c r="H166" s="113"/>
      <c r="I166" s="113"/>
      <c r="K166" s="59"/>
      <c r="L166" s="59"/>
      <c r="M166" s="59"/>
    </row>
    <row r="167" spans="4:13" x14ac:dyDescent="0.2">
      <c r="D167" s="113"/>
      <c r="E167" s="113"/>
      <c r="F167" s="114"/>
      <c r="G167" s="113"/>
      <c r="H167" s="113"/>
      <c r="I167" s="113"/>
      <c r="K167" s="59"/>
      <c r="L167" s="59"/>
      <c r="M167" s="59"/>
    </row>
    <row r="168" spans="4:13" x14ac:dyDescent="0.2">
      <c r="D168" s="113"/>
      <c r="E168" s="113"/>
      <c r="F168" s="113"/>
      <c r="G168" s="113"/>
      <c r="H168" s="113"/>
      <c r="I168" s="113"/>
      <c r="K168" s="59"/>
      <c r="L168" s="59"/>
      <c r="M168" s="59"/>
    </row>
    <row r="169" spans="4:13" x14ac:dyDescent="0.2">
      <c r="D169" s="113"/>
      <c r="E169" s="113"/>
      <c r="F169" s="113"/>
      <c r="G169" s="113"/>
      <c r="H169" s="113"/>
      <c r="I169" s="113"/>
      <c r="K169" s="59"/>
      <c r="L169" s="59"/>
      <c r="M169" s="59"/>
    </row>
    <row r="170" spans="4:13" ht="13.5" thickBot="1" x14ac:dyDescent="0.25">
      <c r="D170" s="113"/>
      <c r="E170" s="113"/>
      <c r="F170" s="113"/>
      <c r="G170" s="114"/>
      <c r="H170" s="114"/>
      <c r="I170" s="113"/>
      <c r="K170" s="63"/>
      <c r="L170" s="63"/>
      <c r="M170" s="63"/>
    </row>
    <row r="171" spans="4:13" ht="15.75" x14ac:dyDescent="0.2">
      <c r="D171" s="113"/>
      <c r="E171" s="113"/>
      <c r="F171" s="113"/>
      <c r="G171" s="114"/>
      <c r="H171" s="114"/>
      <c r="I171" s="113"/>
      <c r="K171" s="56"/>
      <c r="L171" s="56"/>
      <c r="M171" s="56"/>
    </row>
    <row r="172" spans="4:13" x14ac:dyDescent="0.2">
      <c r="D172" s="113"/>
      <c r="E172" s="113"/>
      <c r="F172" s="113"/>
      <c r="G172" s="114"/>
      <c r="H172" s="114"/>
      <c r="I172" s="113"/>
    </row>
    <row r="173" spans="4:13" x14ac:dyDescent="0.2">
      <c r="D173" s="113"/>
      <c r="E173" s="113"/>
      <c r="F173" s="113"/>
      <c r="G173" s="114"/>
      <c r="H173" s="113"/>
      <c r="I173" s="113"/>
    </row>
    <row r="174" spans="4:13" x14ac:dyDescent="0.2">
      <c r="D174" s="113"/>
      <c r="E174" s="113"/>
      <c r="F174" s="113"/>
      <c r="G174" s="114"/>
      <c r="H174" s="113"/>
      <c r="I174" s="113"/>
    </row>
    <row r="175" spans="4:13" x14ac:dyDescent="0.2">
      <c r="D175" s="113"/>
      <c r="E175" s="113"/>
      <c r="F175" s="113"/>
      <c r="G175" s="114"/>
      <c r="H175" s="113"/>
      <c r="I175" s="113"/>
    </row>
    <row r="176" spans="4:13" x14ac:dyDescent="0.2">
      <c r="D176" s="113"/>
      <c r="E176" s="113"/>
      <c r="F176" s="113"/>
      <c r="G176" s="114"/>
      <c r="H176" s="113"/>
      <c r="I176" s="113"/>
    </row>
    <row r="177" spans="4:9" x14ac:dyDescent="0.2">
      <c r="D177" s="113"/>
      <c r="E177" s="113"/>
      <c r="F177" s="113"/>
      <c r="G177" s="114"/>
      <c r="H177" s="113"/>
      <c r="I177" s="113"/>
    </row>
    <row r="178" spans="4:9" x14ac:dyDescent="0.2">
      <c r="D178" s="113"/>
      <c r="E178" s="113"/>
      <c r="F178" s="113"/>
      <c r="G178" s="114"/>
      <c r="H178" s="113"/>
      <c r="I178" s="113"/>
    </row>
    <row r="179" spans="4:9" x14ac:dyDescent="0.2">
      <c r="D179" s="113"/>
      <c r="E179" s="113"/>
      <c r="F179" s="113"/>
      <c r="G179" s="114"/>
      <c r="H179" s="113"/>
      <c r="I179" s="113"/>
    </row>
    <row r="180" spans="4:9" x14ac:dyDescent="0.2">
      <c r="D180" s="113"/>
      <c r="E180" s="113"/>
      <c r="F180" s="113"/>
      <c r="G180" s="114"/>
      <c r="H180" s="113"/>
      <c r="I180" s="113"/>
    </row>
    <row r="181" spans="4:9" x14ac:dyDescent="0.2">
      <c r="D181" s="113"/>
      <c r="E181" s="113"/>
      <c r="F181" s="113"/>
      <c r="G181" s="114"/>
      <c r="H181" s="113"/>
      <c r="I181" s="113"/>
    </row>
    <row r="182" spans="4:9" x14ac:dyDescent="0.2">
      <c r="D182" s="113"/>
      <c r="E182" s="113"/>
      <c r="F182" s="113"/>
      <c r="G182" s="114"/>
      <c r="H182" s="113"/>
      <c r="I182" s="113"/>
    </row>
    <row r="183" spans="4:9" x14ac:dyDescent="0.2">
      <c r="D183" s="113"/>
      <c r="E183" s="113"/>
      <c r="F183" s="113"/>
      <c r="G183" s="113"/>
      <c r="H183" s="113"/>
      <c r="I183" s="113"/>
    </row>
  </sheetData>
  <mergeCells count="40">
    <mergeCell ref="B6:B7"/>
    <mergeCell ref="C6:C7"/>
    <mergeCell ref="D6:D7"/>
    <mergeCell ref="E6:E7"/>
    <mergeCell ref="A4:A125"/>
    <mergeCell ref="B4:B5"/>
    <mergeCell ref="C4:C5"/>
    <mergeCell ref="D4:D5"/>
    <mergeCell ref="E4:E5"/>
    <mergeCell ref="L4:L5"/>
    <mergeCell ref="N4:N5"/>
    <mergeCell ref="O4:O5"/>
    <mergeCell ref="P4:P5"/>
    <mergeCell ref="Q4:Q5"/>
    <mergeCell ref="N6:N7"/>
    <mergeCell ref="R4:R5"/>
    <mergeCell ref="V4:V5"/>
    <mergeCell ref="S4:S5"/>
    <mergeCell ref="T4:T5"/>
    <mergeCell ref="U4:U5"/>
    <mergeCell ref="U6:U7"/>
    <mergeCell ref="R6:R7"/>
    <mergeCell ref="S6:S7"/>
    <mergeCell ref="T6:T7"/>
    <mergeCell ref="J4:J5"/>
    <mergeCell ref="P6:P7"/>
    <mergeCell ref="Q6:Q7"/>
    <mergeCell ref="F4:F5"/>
    <mergeCell ref="G4:G5"/>
    <mergeCell ref="H4:H5"/>
    <mergeCell ref="I4:I5"/>
    <mergeCell ref="K4:K5"/>
    <mergeCell ref="F6:F7"/>
    <mergeCell ref="G6:G7"/>
    <mergeCell ref="H6:H7"/>
    <mergeCell ref="I6:I7"/>
    <mergeCell ref="J6:J7"/>
    <mergeCell ref="K6:K7"/>
    <mergeCell ref="L6:L7"/>
    <mergeCell ref="O6:O7"/>
  </mergeCells>
  <conditionalFormatting sqref="D152:D171 C31:C41 C4:D4 C6:D6 C5 C7 C13:D22 C24:D25 C27:D29">
    <cfRule type="duplicateValues" dxfId="131" priority="2"/>
  </conditionalFormatting>
  <conditionalFormatting sqref="I8:U49 I50:K71 M50:U71 I72:U88 I89:K113 M89:U113 I114:U124 I152:I170 K152:M170">
    <cfRule type="cellIs" dxfId="130" priority="3" operator="lessThan">
      <formula>1</formula>
    </cfRule>
  </conditionalFormatting>
  <conditionalFormatting sqref="V8:V124">
    <cfRule type="cellIs" dxfId="129" priority="1" operator="lessThan">
      <formula>1</formula>
    </cfRule>
  </conditionalFormatting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411096-29C7-47C2-A464-8881401FB3A7}">
  <sheetPr codeName="Sheet13">
    <tabColor rgb="FF00B0F0"/>
    <pageSetUpPr fitToPage="1"/>
  </sheetPr>
  <dimension ref="A1:Z126"/>
  <sheetViews>
    <sheetView showZeros="0" topLeftCell="A7" zoomScale="86" zoomScaleNormal="86" zoomScaleSheetLayoutView="90" workbookViewId="0">
      <selection activeCell="R26" sqref="R26"/>
    </sheetView>
  </sheetViews>
  <sheetFormatPr defaultColWidth="14.42578125" defaultRowHeight="12.75" x14ac:dyDescent="0.2"/>
  <cols>
    <col min="1" max="1" width="3.7109375" style="3" bestFit="1" customWidth="1"/>
    <col min="2" max="2" width="20.140625" style="4" bestFit="1" customWidth="1"/>
    <col min="3" max="3" width="31.85546875" style="4" customWidth="1"/>
    <col min="4" max="4" width="13.42578125" style="4" customWidth="1"/>
    <col min="5" max="5" width="38.5703125" style="4" customWidth="1"/>
    <col min="6" max="6" width="6.28515625" style="3" customWidth="1"/>
    <col min="7" max="7" width="6.5703125" style="3" bestFit="1" customWidth="1"/>
    <col min="8" max="8" width="6.42578125" style="5" bestFit="1" customWidth="1"/>
    <col min="9" max="9" width="10.42578125" style="1" bestFit="1" customWidth="1"/>
    <col min="10" max="10" width="13.28515625" style="1" bestFit="1" customWidth="1"/>
    <col min="11" max="11" width="10.5703125" style="1" bestFit="1" customWidth="1"/>
    <col min="12" max="12" width="12.7109375" style="1" bestFit="1" customWidth="1"/>
    <col min="13" max="13" width="12.7109375" style="1" customWidth="1"/>
    <col min="14" max="14" width="12.7109375" style="1" bestFit="1" customWidth="1"/>
    <col min="15" max="15" width="11.28515625" style="1" bestFit="1" customWidth="1"/>
    <col min="16" max="16" width="8.7109375" style="1" customWidth="1"/>
    <col min="17" max="17" width="13.5703125" style="1" bestFit="1" customWidth="1"/>
    <col min="18" max="18" width="13.5703125" style="1" customWidth="1"/>
    <col min="19" max="19" width="10.7109375" style="1" bestFit="1" customWidth="1"/>
    <col min="20" max="20" width="9.7109375" style="1" bestFit="1" customWidth="1"/>
    <col min="21" max="21" width="9.7109375" style="1" customWidth="1"/>
    <col min="22" max="22" width="11.85546875" style="1" bestFit="1" customWidth="1"/>
    <col min="23" max="24" width="13.140625" style="1" bestFit="1" customWidth="1"/>
    <col min="25" max="25" width="8.5703125" style="1" bestFit="1" customWidth="1"/>
    <col min="26" max="26" width="7.85546875" style="3" customWidth="1"/>
    <col min="27" max="16384" width="14.42578125" style="3"/>
  </cols>
  <sheetData>
    <row r="1" spans="1:26" ht="23.25" x14ac:dyDescent="0.35">
      <c r="D1" s="118"/>
      <c r="E1" s="118"/>
      <c r="F1" s="319"/>
      <c r="G1" s="118"/>
      <c r="H1" s="319"/>
      <c r="I1" s="120"/>
      <c r="J1" s="341"/>
      <c r="K1" s="342"/>
      <c r="L1" s="342" t="s">
        <v>534</v>
      </c>
      <c r="M1" s="342"/>
      <c r="N1" s="341"/>
      <c r="O1" s="120"/>
      <c r="P1" s="120"/>
      <c r="Q1" s="120"/>
      <c r="R1" s="120"/>
      <c r="S1" s="120"/>
      <c r="T1" s="120"/>
      <c r="U1" s="120"/>
      <c r="V1" s="120"/>
      <c r="W1" s="120"/>
      <c r="X1" s="120"/>
    </row>
    <row r="2" spans="1:26" ht="23.25" x14ac:dyDescent="0.35">
      <c r="D2" s="118"/>
      <c r="E2" s="118"/>
      <c r="F2" s="319"/>
      <c r="G2" s="118"/>
      <c r="H2" s="319"/>
      <c r="I2" s="120"/>
      <c r="J2" s="341"/>
      <c r="K2" s="342"/>
      <c r="L2" s="342" t="s">
        <v>535</v>
      </c>
      <c r="M2" s="342"/>
      <c r="N2" s="341"/>
      <c r="O2" s="120"/>
      <c r="P2" s="120"/>
      <c r="Q2" s="120"/>
      <c r="R2" s="120"/>
      <c r="S2" s="120"/>
      <c r="T2" s="120"/>
      <c r="U2" s="120"/>
      <c r="V2" s="120"/>
      <c r="W2" s="120"/>
      <c r="X2" s="120"/>
    </row>
    <row r="3" spans="1:26" ht="23.25" x14ac:dyDescent="0.35">
      <c r="D3" s="118"/>
      <c r="E3" s="118"/>
      <c r="F3" s="319"/>
      <c r="G3" s="118"/>
      <c r="H3" s="319"/>
      <c r="I3" s="120"/>
      <c r="J3" s="341"/>
      <c r="K3" s="342"/>
      <c r="L3" s="342" t="s">
        <v>543</v>
      </c>
      <c r="M3" s="342"/>
      <c r="N3" s="341"/>
      <c r="O3" s="120"/>
      <c r="P3" s="120"/>
      <c r="Q3" s="120"/>
      <c r="R3" s="120"/>
      <c r="S3" s="120"/>
      <c r="T3" s="120"/>
      <c r="U3" s="120"/>
      <c r="V3" s="120"/>
      <c r="W3" s="120"/>
      <c r="X3" s="120"/>
    </row>
    <row r="4" spans="1:26" ht="13.5" thickBot="1" x14ac:dyDescent="0.25">
      <c r="D4" s="118"/>
      <c r="E4" s="118"/>
      <c r="F4" s="319"/>
      <c r="G4" s="319"/>
      <c r="H4" s="119"/>
      <c r="I4" s="120"/>
      <c r="J4" s="120"/>
      <c r="K4" s="120"/>
      <c r="L4" s="120"/>
      <c r="M4" s="120"/>
      <c r="N4" s="120"/>
      <c r="O4" s="120"/>
      <c r="P4" s="120"/>
      <c r="Q4" s="120"/>
      <c r="R4" s="120"/>
      <c r="S4" s="120"/>
      <c r="T4" s="120"/>
      <c r="U4" s="120"/>
      <c r="V4" s="120"/>
      <c r="W4" s="120"/>
      <c r="X4" s="120"/>
    </row>
    <row r="5" spans="1:26" s="2" customFormat="1" ht="12.75" customHeight="1" x14ac:dyDescent="0.2">
      <c r="A5" s="931" t="s">
        <v>36</v>
      </c>
      <c r="B5" s="934" t="s">
        <v>19</v>
      </c>
      <c r="C5" s="935" t="s">
        <v>20</v>
      </c>
      <c r="D5" s="942" t="s">
        <v>28</v>
      </c>
      <c r="E5" s="941" t="s">
        <v>0</v>
      </c>
      <c r="F5" s="937" t="s">
        <v>14</v>
      </c>
      <c r="G5" s="934" t="s">
        <v>12</v>
      </c>
      <c r="H5" s="938" t="s">
        <v>2</v>
      </c>
      <c r="I5" s="936" t="s">
        <v>9</v>
      </c>
      <c r="J5" s="921" t="s">
        <v>32</v>
      </c>
      <c r="K5" s="923" t="s">
        <v>30</v>
      </c>
      <c r="L5" s="923" t="s">
        <v>35</v>
      </c>
      <c r="M5" s="180" t="s">
        <v>175</v>
      </c>
      <c r="N5" s="923" t="s">
        <v>17</v>
      </c>
      <c r="O5" s="923" t="s">
        <v>11</v>
      </c>
      <c r="P5" s="923" t="s">
        <v>40</v>
      </c>
      <c r="Q5" s="923" t="s">
        <v>31</v>
      </c>
      <c r="R5" s="180"/>
      <c r="S5" s="923" t="s">
        <v>18</v>
      </c>
      <c r="T5" s="923" t="s">
        <v>44</v>
      </c>
      <c r="U5" s="923" t="s">
        <v>44</v>
      </c>
      <c r="V5" s="923" t="s">
        <v>46</v>
      </c>
      <c r="W5" s="923" t="s">
        <v>33</v>
      </c>
      <c r="X5" s="923" t="s">
        <v>49</v>
      </c>
      <c r="Y5" s="945"/>
      <c r="Z5" s="245"/>
    </row>
    <row r="6" spans="1:26" s="2" customFormat="1" ht="12.75" customHeight="1" x14ac:dyDescent="0.2">
      <c r="A6" s="932"/>
      <c r="B6" s="928"/>
      <c r="C6" s="929"/>
      <c r="D6" s="943"/>
      <c r="E6" s="940"/>
      <c r="F6" s="930"/>
      <c r="G6" s="928"/>
      <c r="H6" s="939"/>
      <c r="I6" s="926"/>
      <c r="J6" s="922"/>
      <c r="K6" s="924"/>
      <c r="L6" s="924"/>
      <c r="M6" s="181" t="s">
        <v>179</v>
      </c>
      <c r="N6" s="924"/>
      <c r="O6" s="924"/>
      <c r="P6" s="924"/>
      <c r="Q6" s="924"/>
      <c r="R6" s="181" t="s">
        <v>615</v>
      </c>
      <c r="S6" s="924"/>
      <c r="T6" s="924"/>
      <c r="U6" s="924"/>
      <c r="V6" s="924"/>
      <c r="W6" s="924"/>
      <c r="X6" s="924"/>
      <c r="Y6" s="946"/>
      <c r="Z6" s="246"/>
    </row>
    <row r="7" spans="1:26" s="2" customFormat="1" ht="12.75" customHeight="1" x14ac:dyDescent="0.2">
      <c r="A7" s="932"/>
      <c r="B7" s="928" t="s">
        <v>3</v>
      </c>
      <c r="C7" s="929" t="s">
        <v>4</v>
      </c>
      <c r="D7" s="943" t="s">
        <v>29</v>
      </c>
      <c r="E7" s="940" t="s">
        <v>7</v>
      </c>
      <c r="F7" s="930" t="s">
        <v>1</v>
      </c>
      <c r="G7" s="928" t="s">
        <v>13</v>
      </c>
      <c r="H7" s="939" t="s">
        <v>5</v>
      </c>
      <c r="I7" s="926" t="s">
        <v>8</v>
      </c>
      <c r="J7" s="927">
        <v>45612</v>
      </c>
      <c r="K7" s="920" t="s">
        <v>37</v>
      </c>
      <c r="L7" s="920" t="s">
        <v>38</v>
      </c>
      <c r="M7" s="179" t="s">
        <v>177</v>
      </c>
      <c r="N7" s="920" t="s">
        <v>39</v>
      </c>
      <c r="O7" s="920" t="s">
        <v>39</v>
      </c>
      <c r="P7" s="920" t="s">
        <v>41</v>
      </c>
      <c r="Q7" s="920" t="s">
        <v>42</v>
      </c>
      <c r="R7" s="179"/>
      <c r="S7" s="920" t="s">
        <v>43</v>
      </c>
      <c r="T7" s="920" t="s">
        <v>45</v>
      </c>
      <c r="U7" s="920" t="s">
        <v>780</v>
      </c>
      <c r="V7" s="920" t="s">
        <v>47</v>
      </c>
      <c r="W7" s="920" t="s">
        <v>48</v>
      </c>
      <c r="X7" s="920" t="s">
        <v>50</v>
      </c>
      <c r="Y7" s="944" t="s">
        <v>52</v>
      </c>
      <c r="Z7" s="246"/>
    </row>
    <row r="8" spans="1:26" s="1" customFormat="1" ht="12.75" customHeight="1" x14ac:dyDescent="0.2">
      <c r="A8" s="932"/>
      <c r="B8" s="928" t="s">
        <v>3</v>
      </c>
      <c r="C8" s="929"/>
      <c r="D8" s="943"/>
      <c r="E8" s="940"/>
      <c r="F8" s="930"/>
      <c r="G8" s="928"/>
      <c r="H8" s="939"/>
      <c r="I8" s="926"/>
      <c r="J8" s="927"/>
      <c r="K8" s="920"/>
      <c r="L8" s="920"/>
      <c r="M8" s="179"/>
      <c r="N8" s="920"/>
      <c r="O8" s="920"/>
      <c r="P8" s="920"/>
      <c r="Q8" s="920"/>
      <c r="R8" s="179" t="s">
        <v>616</v>
      </c>
      <c r="S8" s="920"/>
      <c r="T8" s="920"/>
      <c r="U8" s="920"/>
      <c r="V8" s="920"/>
      <c r="W8" s="920"/>
      <c r="X8" s="920"/>
      <c r="Y8" s="944"/>
      <c r="Z8" s="248"/>
    </row>
    <row r="9" spans="1:26" s="1" customFormat="1" ht="19.5" thickBot="1" x14ac:dyDescent="0.25">
      <c r="A9" s="932"/>
      <c r="B9" s="136"/>
      <c r="C9" s="135"/>
      <c r="D9" s="256"/>
      <c r="E9" s="198"/>
      <c r="F9" s="257"/>
      <c r="G9" s="136" t="s">
        <v>10</v>
      </c>
      <c r="H9" s="138" t="s">
        <v>5</v>
      </c>
      <c r="I9" s="16" t="s">
        <v>6</v>
      </c>
      <c r="J9" s="258" t="s">
        <v>23</v>
      </c>
      <c r="K9" s="67" t="s">
        <v>23</v>
      </c>
      <c r="L9" s="67" t="s">
        <v>23</v>
      </c>
      <c r="M9" s="67" t="s">
        <v>23</v>
      </c>
      <c r="N9" s="67" t="s">
        <v>23</v>
      </c>
      <c r="O9" s="67" t="s">
        <v>23</v>
      </c>
      <c r="P9" s="67" t="s">
        <v>23</v>
      </c>
      <c r="Q9" s="67" t="s">
        <v>23</v>
      </c>
      <c r="R9" s="67" t="s">
        <v>23</v>
      </c>
      <c r="S9" s="67" t="s">
        <v>23</v>
      </c>
      <c r="T9" s="67" t="s">
        <v>23</v>
      </c>
      <c r="U9" s="67" t="s">
        <v>23</v>
      </c>
      <c r="V9" s="67" t="s">
        <v>23</v>
      </c>
      <c r="W9" s="67" t="s">
        <v>23</v>
      </c>
      <c r="X9" s="67" t="s">
        <v>23</v>
      </c>
      <c r="Y9" s="143" t="s">
        <v>5</v>
      </c>
      <c r="Z9" s="248"/>
    </row>
    <row r="10" spans="1:26" s="2" customFormat="1" x14ac:dyDescent="0.2">
      <c r="A10" s="932"/>
      <c r="B10" s="255"/>
      <c r="C10" s="89"/>
      <c r="D10" s="89"/>
      <c r="E10" s="89"/>
      <c r="F10" s="196"/>
      <c r="G10" s="190">
        <f t="shared" ref="G10:G52" si="0">COUNTIF(J10:X10,"&gt;0")</f>
        <v>0</v>
      </c>
      <c r="H10" s="137">
        <f>Y10</f>
        <v>0</v>
      </c>
      <c r="I10" s="147"/>
      <c r="J10" s="141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279" cm="1">
        <f t="array" ref="Y10">SUM(LOOKUP(K10:X10,{0,1,2,3,4,5,6,7,8,9,10},{0,7,6,5,4,3,2,1,1,1,1}))</f>
        <v>0</v>
      </c>
      <c r="Z10" s="248"/>
    </row>
    <row r="11" spans="1:26" s="2" customFormat="1" ht="15.75" customHeight="1" x14ac:dyDescent="0.2">
      <c r="A11" s="932"/>
      <c r="B11" s="653" t="s">
        <v>397</v>
      </c>
      <c r="C11" s="480" t="s">
        <v>398</v>
      </c>
      <c r="D11" s="479"/>
      <c r="E11" s="479" t="s">
        <v>510</v>
      </c>
      <c r="F11" s="184">
        <v>10</v>
      </c>
      <c r="G11" s="592">
        <f t="shared" ref="G11" si="1">COUNTIF(J11:X11,"&gt;0")</f>
        <v>1</v>
      </c>
      <c r="H11" s="214">
        <f t="shared" ref="H11" si="2">Y11</f>
        <v>2</v>
      </c>
      <c r="I11" s="87">
        <f t="shared" ref="I11:I52" si="3">RANK(H11,$H$10:$H$59)</f>
        <v>34</v>
      </c>
      <c r="J11" s="215"/>
      <c r="K11" s="235"/>
      <c r="L11" s="235"/>
      <c r="M11" s="50"/>
      <c r="N11" s="195"/>
      <c r="O11" s="50"/>
      <c r="P11" s="9">
        <v>6</v>
      </c>
      <c r="Q11" s="50"/>
      <c r="R11" s="50"/>
      <c r="S11" s="50"/>
      <c r="T11" s="50"/>
      <c r="U11" s="50"/>
      <c r="V11" s="50"/>
      <c r="W11" s="50"/>
      <c r="X11" s="50"/>
      <c r="Y11" s="111" cm="1">
        <f t="array" ref="Y11">SUM(LOOKUP(K11:X11,{0,1,2,3,4,5,6,7,8,9,10},{0,7,6,5,4,3,2,1,1,1,1}))</f>
        <v>2</v>
      </c>
      <c r="Z11" s="248"/>
    </row>
    <row r="12" spans="1:26" s="2" customFormat="1" ht="15.75" x14ac:dyDescent="0.2">
      <c r="A12" s="932"/>
      <c r="B12" s="654" t="s">
        <v>218</v>
      </c>
      <c r="C12" s="479" t="s">
        <v>219</v>
      </c>
      <c r="D12" s="479"/>
      <c r="E12" s="479" t="s">
        <v>504</v>
      </c>
      <c r="F12" s="481">
        <v>11</v>
      </c>
      <c r="G12" s="592">
        <f t="shared" si="0"/>
        <v>3</v>
      </c>
      <c r="H12" s="214">
        <f t="shared" ref="H12:H52" si="4">Y12</f>
        <v>14</v>
      </c>
      <c r="I12" s="87">
        <f t="shared" si="3"/>
        <v>2</v>
      </c>
      <c r="J12" s="189"/>
      <c r="K12" s="9"/>
      <c r="L12" s="50"/>
      <c r="M12" s="50"/>
      <c r="N12" s="186">
        <v>8</v>
      </c>
      <c r="O12" s="50"/>
      <c r="P12" s="9"/>
      <c r="Q12" s="50"/>
      <c r="R12" s="50"/>
      <c r="S12" s="50">
        <v>1</v>
      </c>
      <c r="T12" s="50"/>
      <c r="U12" s="50"/>
      <c r="V12" s="50"/>
      <c r="W12" s="50">
        <v>2</v>
      </c>
      <c r="X12" s="50"/>
      <c r="Y12" s="111" cm="1">
        <f t="array" ref="Y12">SUM(LOOKUP(K12:X12,{0,1,2,3,4,5,6,7,8,9,10},{0,7,6,5,4,3,2,1,1,1,1}))</f>
        <v>14</v>
      </c>
      <c r="Z12" s="248"/>
    </row>
    <row r="13" spans="1:26" s="2" customFormat="1" ht="15.75" x14ac:dyDescent="0.2">
      <c r="A13" s="932"/>
      <c r="B13" s="654" t="s">
        <v>656</v>
      </c>
      <c r="C13" s="655" t="s">
        <v>657</v>
      </c>
      <c r="D13" s="479"/>
      <c r="E13" s="479" t="s">
        <v>647</v>
      </c>
      <c r="F13" s="188">
        <v>10</v>
      </c>
      <c r="G13" s="592">
        <f t="shared" si="0"/>
        <v>1</v>
      </c>
      <c r="H13" s="214">
        <f t="shared" si="4"/>
        <v>2</v>
      </c>
      <c r="I13" s="87">
        <f t="shared" si="3"/>
        <v>34</v>
      </c>
      <c r="J13" s="194"/>
      <c r="K13" s="140"/>
      <c r="L13" s="235">
        <v>6</v>
      </c>
      <c r="M13" s="50"/>
      <c r="N13" s="50"/>
      <c r="O13" s="50"/>
      <c r="P13" s="9"/>
      <c r="Q13" s="50"/>
      <c r="R13" s="50"/>
      <c r="S13" s="50"/>
      <c r="T13" s="50"/>
      <c r="U13" s="50"/>
      <c r="V13" s="50"/>
      <c r="W13" s="50"/>
      <c r="X13" s="50"/>
      <c r="Y13" s="111" cm="1">
        <f t="array" ref="Y13">SUM(LOOKUP(K13:X13,{0,1,2,3,4,5,6,7,8,9,10},{0,7,6,5,4,3,2,1,1,1,1}))</f>
        <v>2</v>
      </c>
      <c r="Z13" s="248"/>
    </row>
    <row r="14" spans="1:26" s="2" customFormat="1" ht="15" customHeight="1" x14ac:dyDescent="0.2">
      <c r="A14" s="932"/>
      <c r="B14" s="654" t="s">
        <v>206</v>
      </c>
      <c r="C14" s="479" t="s">
        <v>207</v>
      </c>
      <c r="D14" s="479"/>
      <c r="E14" s="479" t="s">
        <v>505</v>
      </c>
      <c r="F14" s="233">
        <v>8</v>
      </c>
      <c r="G14" s="592">
        <f t="shared" si="0"/>
        <v>1</v>
      </c>
      <c r="H14" s="214">
        <f t="shared" si="4"/>
        <v>6</v>
      </c>
      <c r="I14" s="87">
        <f t="shared" si="3"/>
        <v>17</v>
      </c>
      <c r="J14" s="189"/>
      <c r="K14" s="9"/>
      <c r="L14" s="50"/>
      <c r="M14" s="50"/>
      <c r="N14" s="237">
        <v>2</v>
      </c>
      <c r="O14" s="50"/>
      <c r="P14" s="9"/>
      <c r="Q14" s="50"/>
      <c r="R14" s="50"/>
      <c r="S14" s="50"/>
      <c r="T14" s="50"/>
      <c r="U14" s="50"/>
      <c r="V14" s="50"/>
      <c r="W14" s="50"/>
      <c r="X14" s="50"/>
      <c r="Y14" s="111" cm="1">
        <f t="array" ref="Y14">SUM(LOOKUP(K14:X14,{0,1,2,3,4,5,6,7,8,9,10},{0,7,6,5,4,3,2,1,1,1,1}))</f>
        <v>6</v>
      </c>
      <c r="Z14" s="248"/>
    </row>
    <row r="15" spans="1:26" s="2" customFormat="1" ht="15" customHeight="1" x14ac:dyDescent="0.2">
      <c r="A15" s="932"/>
      <c r="B15" s="632" t="s">
        <v>389</v>
      </c>
      <c r="C15" s="633" t="s">
        <v>390</v>
      </c>
      <c r="D15" s="637"/>
      <c r="E15" s="605" t="s">
        <v>511</v>
      </c>
      <c r="F15" s="566">
        <v>12</v>
      </c>
      <c r="G15" s="592">
        <f t="shared" ref="G15" si="5">COUNTIF(J15:X15,"&gt;0")</f>
        <v>1</v>
      </c>
      <c r="H15" s="214">
        <f t="shared" ref="H15" si="6">Y15</f>
        <v>7</v>
      </c>
      <c r="I15" s="87">
        <f t="shared" si="3"/>
        <v>12</v>
      </c>
      <c r="J15" s="189"/>
      <c r="K15" s="9"/>
      <c r="L15" s="50"/>
      <c r="M15" s="50"/>
      <c r="N15" s="237"/>
      <c r="O15" s="50"/>
      <c r="P15" s="9">
        <v>1</v>
      </c>
      <c r="Q15" s="50"/>
      <c r="R15" s="50"/>
      <c r="S15" s="50"/>
      <c r="T15" s="50"/>
      <c r="U15" s="50"/>
      <c r="V15" s="50"/>
      <c r="W15" s="50"/>
      <c r="X15" s="50"/>
      <c r="Y15" s="111" cm="1">
        <f t="array" ref="Y15">SUM(LOOKUP(K15:X15,{0,1,2,3,4,5,6,7,8,9,10},{0,7,6,5,4,3,2,1,1,1,1}))</f>
        <v>7</v>
      </c>
      <c r="Z15" s="248"/>
    </row>
    <row r="16" spans="1:26" s="2" customFormat="1" ht="12.75" customHeight="1" x14ac:dyDescent="0.2">
      <c r="A16" s="932"/>
      <c r="B16" s="654" t="s">
        <v>131</v>
      </c>
      <c r="C16" s="655" t="s">
        <v>132</v>
      </c>
      <c r="D16" s="479"/>
      <c r="E16" s="479" t="s">
        <v>32</v>
      </c>
      <c r="F16" s="197">
        <v>12</v>
      </c>
      <c r="G16" s="592">
        <f t="shared" si="0"/>
        <v>2</v>
      </c>
      <c r="H16" s="214">
        <f t="shared" si="4"/>
        <v>12</v>
      </c>
      <c r="I16" s="87">
        <f t="shared" si="3"/>
        <v>4</v>
      </c>
      <c r="J16" s="188">
        <v>2</v>
      </c>
      <c r="K16" s="9"/>
      <c r="L16" s="50"/>
      <c r="M16" s="50">
        <v>2</v>
      </c>
      <c r="N16" s="50"/>
      <c r="O16" s="50"/>
      <c r="P16" s="9"/>
      <c r="Q16" s="50"/>
      <c r="R16" s="50"/>
      <c r="S16" s="50"/>
      <c r="T16" s="50"/>
      <c r="U16" s="50"/>
      <c r="V16" s="50"/>
      <c r="W16" s="50"/>
      <c r="X16" s="50"/>
      <c r="Y16" s="111" cm="1">
        <f t="array" ref="Y16">SUM(LOOKUP(J16:X16,{0,1,2,3,4,5,6,7,8,9,10},{0,7,6,5,4,3,2,1,1,1,1}))</f>
        <v>12</v>
      </c>
      <c r="Z16" s="248"/>
    </row>
    <row r="17" spans="1:26" s="2" customFormat="1" ht="12.75" customHeight="1" x14ac:dyDescent="0.2">
      <c r="A17" s="932"/>
      <c r="B17" s="653" t="s">
        <v>499</v>
      </c>
      <c r="C17" s="480" t="s">
        <v>500</v>
      </c>
      <c r="D17" s="479"/>
      <c r="E17" s="479" t="s">
        <v>475</v>
      </c>
      <c r="F17" s="184">
        <v>8</v>
      </c>
      <c r="G17" s="592">
        <f t="shared" si="0"/>
        <v>1</v>
      </c>
      <c r="H17" s="214">
        <f t="shared" si="4"/>
        <v>3</v>
      </c>
      <c r="I17" s="87">
        <f t="shared" si="3"/>
        <v>31</v>
      </c>
      <c r="J17" s="215"/>
      <c r="K17" s="235"/>
      <c r="L17" s="211"/>
      <c r="M17" s="236"/>
      <c r="N17" s="240"/>
      <c r="O17" s="50"/>
      <c r="P17" s="9"/>
      <c r="Q17" s="235">
        <v>5</v>
      </c>
      <c r="R17" s="235"/>
      <c r="S17" s="50"/>
      <c r="T17" s="50"/>
      <c r="U17" s="50"/>
      <c r="V17" s="50"/>
      <c r="W17" s="50"/>
      <c r="X17" s="50"/>
      <c r="Y17" s="111" cm="1">
        <f t="array" ref="Y17">SUM(LOOKUP(K17:X17,{0,1,2,3,4,5,6,7,8,9,10},{0,7,6,5,4,3,2,1,1,1,1}))</f>
        <v>3</v>
      </c>
      <c r="Z17" s="248"/>
    </row>
    <row r="18" spans="1:26" s="2" customFormat="1" ht="15" customHeight="1" x14ac:dyDescent="0.2">
      <c r="A18" s="932"/>
      <c r="B18" s="654" t="s">
        <v>401</v>
      </c>
      <c r="C18" s="655" t="s">
        <v>402</v>
      </c>
      <c r="D18" s="479"/>
      <c r="E18" s="479" t="s">
        <v>505</v>
      </c>
      <c r="F18" s="184">
        <v>10</v>
      </c>
      <c r="G18" s="592">
        <f t="shared" si="0"/>
        <v>2</v>
      </c>
      <c r="H18" s="214">
        <f t="shared" si="4"/>
        <v>4</v>
      </c>
      <c r="I18" s="87">
        <f t="shared" si="3"/>
        <v>26</v>
      </c>
      <c r="J18" s="215"/>
      <c r="K18" s="235"/>
      <c r="L18" s="235"/>
      <c r="M18" s="137"/>
      <c r="N18" s="238"/>
      <c r="O18" s="50"/>
      <c r="P18" s="9"/>
      <c r="Q18" s="50"/>
      <c r="R18" s="50">
        <v>13</v>
      </c>
      <c r="S18" s="235">
        <v>5</v>
      </c>
      <c r="T18" s="50"/>
      <c r="U18" s="50"/>
      <c r="V18" s="50"/>
      <c r="W18" s="50"/>
      <c r="X18" s="50"/>
      <c r="Y18" s="111" cm="1">
        <f t="array" ref="Y18">SUM(LOOKUP(K18:X18,{0,1,2,3,4,5,6,7,8,9,10},{0,7,6,5,4,3,2,1,1,1,1}))</f>
        <v>4</v>
      </c>
      <c r="Z18" s="248"/>
    </row>
    <row r="19" spans="1:26" ht="12.75" customHeight="1" x14ac:dyDescent="0.2">
      <c r="A19" s="932"/>
      <c r="B19" s="654" t="s">
        <v>53</v>
      </c>
      <c r="C19" s="479" t="s">
        <v>54</v>
      </c>
      <c r="D19" s="479"/>
      <c r="E19" s="479" t="s">
        <v>88</v>
      </c>
      <c r="F19" s="192">
        <v>12</v>
      </c>
      <c r="G19" s="592">
        <f t="shared" si="0"/>
        <v>1</v>
      </c>
      <c r="H19" s="214">
        <f t="shared" si="4"/>
        <v>7</v>
      </c>
      <c r="I19" s="87">
        <f t="shared" si="3"/>
        <v>12</v>
      </c>
      <c r="J19" s="195"/>
      <c r="K19" s="9">
        <v>1</v>
      </c>
      <c r="L19" s="50"/>
      <c r="M19" s="50"/>
      <c r="N19" s="50"/>
      <c r="O19" s="50"/>
      <c r="P19" s="9"/>
      <c r="Q19" s="50"/>
      <c r="R19" s="50"/>
      <c r="S19" s="50"/>
      <c r="T19" s="50"/>
      <c r="U19" s="50"/>
      <c r="V19" s="50"/>
      <c r="W19" s="50"/>
      <c r="X19" s="50"/>
      <c r="Y19" s="111" cm="1">
        <f t="array" ref="Y19">SUM(LOOKUP(K19:X19,{0,1,2,3,4,5,6,7,8,9,10},{0,7,6,5,4,3,2,1,1,1,1}))</f>
        <v>7</v>
      </c>
      <c r="Z19" s="248"/>
    </row>
    <row r="20" spans="1:26" ht="14.25" customHeight="1" x14ac:dyDescent="0.2">
      <c r="A20" s="932"/>
      <c r="B20" s="653" t="s">
        <v>497</v>
      </c>
      <c r="C20" s="480" t="s">
        <v>498</v>
      </c>
      <c r="D20" s="479"/>
      <c r="E20" s="479" t="s">
        <v>506</v>
      </c>
      <c r="F20" s="184">
        <v>11</v>
      </c>
      <c r="G20" s="592">
        <f t="shared" si="0"/>
        <v>2</v>
      </c>
      <c r="H20" s="214">
        <f t="shared" si="4"/>
        <v>5</v>
      </c>
      <c r="I20" s="87">
        <f t="shared" si="3"/>
        <v>24</v>
      </c>
      <c r="J20" s="194"/>
      <c r="K20" s="140"/>
      <c r="L20" s="211"/>
      <c r="M20" s="236"/>
      <c r="N20" s="241"/>
      <c r="O20" s="50"/>
      <c r="P20" s="9"/>
      <c r="Q20" s="235">
        <v>4</v>
      </c>
      <c r="R20" s="235">
        <v>15</v>
      </c>
      <c r="S20" s="50"/>
      <c r="T20" s="50"/>
      <c r="U20" s="50"/>
      <c r="V20" s="50"/>
      <c r="W20" s="50"/>
      <c r="X20" s="50"/>
      <c r="Y20" s="111" cm="1">
        <f t="array" ref="Y20">SUM(LOOKUP(K20:X20,{0,1,2,3,4,5,6,7,8,9,10},{0,7,6,5,4,3,2,1,1,1,1}))</f>
        <v>5</v>
      </c>
      <c r="Z20" s="248"/>
    </row>
    <row r="21" spans="1:26" ht="12.75" customHeight="1" x14ac:dyDescent="0.2">
      <c r="A21" s="932"/>
      <c r="B21" s="654" t="s">
        <v>210</v>
      </c>
      <c r="C21" s="479" t="s">
        <v>211</v>
      </c>
      <c r="D21" s="766"/>
      <c r="E21" s="479" t="s">
        <v>504</v>
      </c>
      <c r="F21" s="233">
        <v>11</v>
      </c>
      <c r="G21" s="592">
        <f t="shared" si="0"/>
        <v>2</v>
      </c>
      <c r="H21" s="214">
        <f t="shared" si="4"/>
        <v>9</v>
      </c>
      <c r="I21" s="87">
        <f t="shared" si="3"/>
        <v>9</v>
      </c>
      <c r="J21" s="195"/>
      <c r="K21" s="9"/>
      <c r="L21" s="50"/>
      <c r="M21" s="50"/>
      <c r="N21" s="235">
        <v>4</v>
      </c>
      <c r="O21" s="50"/>
      <c r="P21" s="9"/>
      <c r="Q21" s="50"/>
      <c r="R21" s="50"/>
      <c r="S21" s="50"/>
      <c r="T21" s="50"/>
      <c r="U21" s="50"/>
      <c r="V21" s="50"/>
      <c r="W21" s="50">
        <v>3</v>
      </c>
      <c r="X21" s="50"/>
      <c r="Y21" s="111" cm="1">
        <f t="array" ref="Y21">SUM(LOOKUP(K21:X21,{0,1,2,3,4,5,6,7,8,9,10},{0,7,6,5,4,3,2,1,1,1,1}))</f>
        <v>9</v>
      </c>
      <c r="Z21" s="248"/>
    </row>
    <row r="22" spans="1:26" ht="15.75" x14ac:dyDescent="0.2">
      <c r="A22" s="932"/>
      <c r="B22" s="654" t="s">
        <v>648</v>
      </c>
      <c r="C22" s="655" t="s">
        <v>649</v>
      </c>
      <c r="D22" s="767"/>
      <c r="E22" s="479" t="s">
        <v>647</v>
      </c>
      <c r="F22" s="188">
        <v>10</v>
      </c>
      <c r="G22" s="592">
        <f t="shared" si="0"/>
        <v>1</v>
      </c>
      <c r="H22" s="214">
        <f t="shared" si="4"/>
        <v>6</v>
      </c>
      <c r="I22" s="87">
        <f t="shared" si="3"/>
        <v>17</v>
      </c>
      <c r="J22" s="188"/>
      <c r="K22" s="184"/>
      <c r="L22" s="140">
        <v>2</v>
      </c>
      <c r="M22" s="137"/>
      <c r="N22" s="137"/>
      <c r="O22" s="137"/>
      <c r="P22" s="75"/>
      <c r="Q22" s="75"/>
      <c r="R22" s="137"/>
      <c r="S22" s="137"/>
      <c r="T22" s="137"/>
      <c r="U22" s="137"/>
      <c r="V22" s="137"/>
      <c r="W22" s="137"/>
      <c r="X22" s="137"/>
      <c r="Y22" s="111" cm="1">
        <f t="array" ref="Y22">SUM(LOOKUP(K22:X22,{0,1,2,3,4,5,6,7,8,9,10},{0,7,6,5,4,3,2,1,1,1,1}))</f>
        <v>6</v>
      </c>
      <c r="Z22" s="248"/>
    </row>
    <row r="23" spans="1:26" ht="12.75" customHeight="1" x14ac:dyDescent="0.2">
      <c r="A23" s="932"/>
      <c r="B23" s="654" t="s">
        <v>180</v>
      </c>
      <c r="C23" s="655" t="s">
        <v>181</v>
      </c>
      <c r="D23" s="767"/>
      <c r="E23" s="479" t="s">
        <v>182</v>
      </c>
      <c r="F23" s="192">
        <v>8</v>
      </c>
      <c r="G23" s="592">
        <f t="shared" si="0"/>
        <v>3</v>
      </c>
      <c r="H23" s="214">
        <f t="shared" si="4"/>
        <v>17</v>
      </c>
      <c r="I23" s="87">
        <f t="shared" si="3"/>
        <v>1</v>
      </c>
      <c r="J23" s="195"/>
      <c r="K23" s="234"/>
      <c r="L23" s="9"/>
      <c r="M23" s="9">
        <v>1</v>
      </c>
      <c r="N23" s="9"/>
      <c r="O23" s="50"/>
      <c r="P23" s="9">
        <v>3</v>
      </c>
      <c r="Q23" s="9"/>
      <c r="R23" s="50">
        <v>3</v>
      </c>
      <c r="S23" s="50"/>
      <c r="T23" s="50"/>
      <c r="U23" s="50"/>
      <c r="V23" s="50"/>
      <c r="W23" s="50"/>
      <c r="X23" s="50"/>
      <c r="Y23" s="111" cm="1">
        <f t="array" ref="Y23">SUM(LOOKUP(K23:X23,{0,1,2,3,4,5,6,7,8,9,10},{0,7,6,5,4,3,2,1,1,1,1}))</f>
        <v>17</v>
      </c>
      <c r="Z23" s="248"/>
    </row>
    <row r="24" spans="1:26" ht="15.75" x14ac:dyDescent="0.2">
      <c r="A24" s="932"/>
      <c r="B24" s="654" t="s">
        <v>652</v>
      </c>
      <c r="C24" s="655" t="s">
        <v>653</v>
      </c>
      <c r="D24" s="767"/>
      <c r="E24" s="479" t="s">
        <v>647</v>
      </c>
      <c r="F24" s="188">
        <v>11</v>
      </c>
      <c r="G24" s="592">
        <f t="shared" si="0"/>
        <v>1</v>
      </c>
      <c r="H24" s="214">
        <f t="shared" si="4"/>
        <v>4</v>
      </c>
      <c r="I24" s="87">
        <f t="shared" si="3"/>
        <v>26</v>
      </c>
      <c r="J24" s="188"/>
      <c r="K24" s="184"/>
      <c r="L24" s="140">
        <v>4</v>
      </c>
      <c r="M24" s="9"/>
      <c r="N24" s="9"/>
      <c r="O24" s="50"/>
      <c r="P24" s="9"/>
      <c r="Q24" s="9"/>
      <c r="R24" s="50"/>
      <c r="S24" s="50"/>
      <c r="T24" s="50"/>
      <c r="U24" s="50"/>
      <c r="V24" s="50"/>
      <c r="W24" s="50"/>
      <c r="X24" s="50"/>
      <c r="Y24" s="111" cm="1">
        <f t="array" ref="Y24">SUM(LOOKUP(K24:X24,{0,1,2,3,4,5,6,7,8,9,10},{0,7,6,5,4,3,2,1,1,1,1}))</f>
        <v>4</v>
      </c>
      <c r="Z24" s="248"/>
    </row>
    <row r="25" spans="1:26" ht="15" customHeight="1" x14ac:dyDescent="0.2">
      <c r="A25" s="932"/>
      <c r="B25" s="480" t="s">
        <v>608</v>
      </c>
      <c r="C25" s="480" t="s">
        <v>609</v>
      </c>
      <c r="D25" s="766"/>
      <c r="E25" s="479" t="s">
        <v>198</v>
      </c>
      <c r="F25" s="770">
        <v>10</v>
      </c>
      <c r="G25" s="592">
        <f t="shared" si="0"/>
        <v>4</v>
      </c>
      <c r="H25" s="214">
        <f t="shared" si="4"/>
        <v>10</v>
      </c>
      <c r="I25" s="87">
        <f t="shared" si="3"/>
        <v>8</v>
      </c>
      <c r="J25" s="361" t="s">
        <v>598</v>
      </c>
      <c r="K25" s="280"/>
      <c r="L25" s="75"/>
      <c r="M25" s="9"/>
      <c r="N25" s="9"/>
      <c r="O25" s="9"/>
      <c r="P25" s="9"/>
      <c r="Q25" s="9"/>
      <c r="R25" s="280">
        <v>11</v>
      </c>
      <c r="S25" s="9"/>
      <c r="T25" s="9">
        <v>7</v>
      </c>
      <c r="U25" s="9">
        <v>7</v>
      </c>
      <c r="V25" s="9">
        <v>1</v>
      </c>
      <c r="W25" s="50"/>
      <c r="X25" s="50"/>
      <c r="Y25" s="111" cm="1">
        <f t="array" ref="Y25">SUM(LOOKUP(K25:X25,{0,1,2,3,4,5,6,7,8,9,10},{0,7,6,5,4,3,2,1,1,1,1}))</f>
        <v>10</v>
      </c>
      <c r="Z25" s="248"/>
    </row>
    <row r="26" spans="1:26" ht="15" customHeight="1" x14ac:dyDescent="0.2">
      <c r="A26" s="932"/>
      <c r="B26" s="656" t="s">
        <v>236</v>
      </c>
      <c r="C26" s="657" t="s">
        <v>237</v>
      </c>
      <c r="D26" s="768"/>
      <c r="E26" s="637" t="s">
        <v>734</v>
      </c>
      <c r="F26" s="770">
        <v>11</v>
      </c>
      <c r="G26" s="592">
        <f t="shared" ref="G26" si="7">COUNTIF(J26:X26,"&gt;0")</f>
        <v>2</v>
      </c>
      <c r="H26" s="214">
        <f t="shared" ref="H26" si="8">Y26</f>
        <v>13</v>
      </c>
      <c r="I26" s="87">
        <f t="shared" si="3"/>
        <v>3</v>
      </c>
      <c r="J26" s="361"/>
      <c r="K26" s="280"/>
      <c r="L26" s="75"/>
      <c r="M26" s="9"/>
      <c r="N26" s="9"/>
      <c r="O26" s="9"/>
      <c r="P26" s="9"/>
      <c r="Q26" s="9"/>
      <c r="R26" s="280">
        <v>2</v>
      </c>
      <c r="S26" s="9"/>
      <c r="T26" s="9"/>
      <c r="U26" s="9"/>
      <c r="V26" s="9"/>
      <c r="W26" s="50">
        <v>1</v>
      </c>
      <c r="X26" s="50"/>
      <c r="Y26" s="111" cm="1">
        <f t="array" ref="Y26">SUM(LOOKUP(K26:X26,{0,1,2,3,4,5,6,7,8,9,10},{0,7,6,5,4,3,2,1,1,1,1}))</f>
        <v>13</v>
      </c>
      <c r="Z26" s="248"/>
    </row>
    <row r="27" spans="1:26" s="2" customFormat="1" ht="15.75" x14ac:dyDescent="0.2">
      <c r="A27" s="932"/>
      <c r="B27" s="479" t="s">
        <v>593</v>
      </c>
      <c r="C27" s="655" t="s">
        <v>594</v>
      </c>
      <c r="D27" s="769"/>
      <c r="E27" s="479" t="s">
        <v>529</v>
      </c>
      <c r="F27" s="188">
        <v>10</v>
      </c>
      <c r="G27" s="592">
        <f t="shared" si="0"/>
        <v>1</v>
      </c>
      <c r="H27" s="214">
        <f t="shared" si="4"/>
        <v>6</v>
      </c>
      <c r="I27" s="87">
        <f t="shared" si="3"/>
        <v>17</v>
      </c>
      <c r="J27" s="186"/>
      <c r="K27" s="140"/>
      <c r="L27" s="140"/>
      <c r="M27" s="213"/>
      <c r="N27" s="213"/>
      <c r="O27" s="9"/>
      <c r="P27" s="9"/>
      <c r="Q27" s="9"/>
      <c r="R27" s="9"/>
      <c r="S27" s="140">
        <v>2</v>
      </c>
      <c r="T27" s="9"/>
      <c r="U27" s="9"/>
      <c r="V27" s="9"/>
      <c r="W27" s="50"/>
      <c r="X27" s="50"/>
      <c r="Y27" s="111" cm="1">
        <f t="array" ref="Y27">SUM(LOOKUP(K27:X27,{0,1,2,3,4,5,6,7,8,9,10},{0,7,6,5,4,3,2,1,1,1,1}))</f>
        <v>6</v>
      </c>
      <c r="Z27" s="248"/>
    </row>
    <row r="28" spans="1:26" s="2" customFormat="1" ht="15.75" x14ac:dyDescent="0.2">
      <c r="A28" s="932"/>
      <c r="B28" s="479" t="s">
        <v>216</v>
      </c>
      <c r="C28" s="479" t="s">
        <v>217</v>
      </c>
      <c r="D28" s="766"/>
      <c r="E28" s="479" t="s">
        <v>507</v>
      </c>
      <c r="F28" s="233">
        <v>11</v>
      </c>
      <c r="G28" s="592">
        <f t="shared" si="0"/>
        <v>1</v>
      </c>
      <c r="H28" s="214">
        <f t="shared" si="4"/>
        <v>1</v>
      </c>
      <c r="I28" s="87">
        <f t="shared" si="3"/>
        <v>40</v>
      </c>
      <c r="J28" s="142"/>
      <c r="K28" s="9"/>
      <c r="L28" s="9"/>
      <c r="M28" s="9"/>
      <c r="N28" s="140">
        <v>7</v>
      </c>
      <c r="O28" s="9"/>
      <c r="P28" s="9"/>
      <c r="Q28" s="9"/>
      <c r="R28" s="9"/>
      <c r="S28" s="9">
        <v>0</v>
      </c>
      <c r="T28" s="9"/>
      <c r="U28" s="9"/>
      <c r="V28" s="9"/>
      <c r="W28" s="50"/>
      <c r="X28" s="50"/>
      <c r="Y28" s="111" cm="1">
        <f t="array" ref="Y28">SUM(LOOKUP(K28:X28,{0,1,2,3,4,5,6,7,8,9,10},{0,7,6,5,4,3,2,1,1,1,1}))</f>
        <v>1</v>
      </c>
      <c r="Z28" s="248"/>
    </row>
    <row r="29" spans="1:26" ht="12.75" customHeight="1" x14ac:dyDescent="0.2">
      <c r="A29" s="932"/>
      <c r="B29" s="480" t="s">
        <v>491</v>
      </c>
      <c r="C29" s="480" t="s">
        <v>492</v>
      </c>
      <c r="D29" s="479"/>
      <c r="E29" s="479" t="s">
        <v>493</v>
      </c>
      <c r="F29" s="184">
        <v>11</v>
      </c>
      <c r="G29" s="592">
        <f t="shared" si="0"/>
        <v>2</v>
      </c>
      <c r="H29" s="214">
        <f t="shared" si="4"/>
        <v>12</v>
      </c>
      <c r="I29" s="87">
        <f t="shared" si="3"/>
        <v>4</v>
      </c>
      <c r="J29" s="186"/>
      <c r="K29" s="140"/>
      <c r="L29" s="139"/>
      <c r="M29" s="9"/>
      <c r="N29" s="9"/>
      <c r="O29" s="9"/>
      <c r="P29" s="9"/>
      <c r="Q29" s="140">
        <v>1</v>
      </c>
      <c r="R29" s="140"/>
      <c r="S29" s="9"/>
      <c r="T29" s="9"/>
      <c r="U29" s="9"/>
      <c r="V29" s="9">
        <v>3</v>
      </c>
      <c r="W29" s="50"/>
      <c r="X29" s="50"/>
      <c r="Y29" s="111" cm="1">
        <f t="array" ref="Y29">SUM(LOOKUP(K29:X29,{0,1,2,3,4,5,6,7,8,9,10},{0,7,6,5,4,3,2,1,1,1,1}))</f>
        <v>12</v>
      </c>
      <c r="Z29" s="248"/>
    </row>
    <row r="30" spans="1:26" ht="17.25" customHeight="1" x14ac:dyDescent="0.2">
      <c r="A30" s="932"/>
      <c r="B30" s="480" t="s">
        <v>803</v>
      </c>
      <c r="C30" s="480" t="s">
        <v>804</v>
      </c>
      <c r="D30" s="479"/>
      <c r="E30" s="479" t="s">
        <v>505</v>
      </c>
      <c r="F30" s="184">
        <v>10</v>
      </c>
      <c r="G30" s="592">
        <f t="shared" ref="G30" si="9">COUNTIF(J30:X30,"&gt;0")</f>
        <v>2</v>
      </c>
      <c r="H30" s="214">
        <f t="shared" ref="H30" si="10">Y30</f>
        <v>2</v>
      </c>
      <c r="I30" s="87">
        <f t="shared" si="3"/>
        <v>34</v>
      </c>
      <c r="J30" s="186"/>
      <c r="K30" s="140"/>
      <c r="L30" s="139"/>
      <c r="M30" s="9"/>
      <c r="N30" s="9"/>
      <c r="O30" s="9"/>
      <c r="P30" s="9"/>
      <c r="Q30" s="140"/>
      <c r="R30" s="140"/>
      <c r="S30" s="9"/>
      <c r="T30" s="9">
        <v>8</v>
      </c>
      <c r="U30" s="141">
        <v>8</v>
      </c>
      <c r="V30" s="141"/>
      <c r="W30" s="50"/>
      <c r="X30" s="50"/>
      <c r="Y30" s="111" cm="1">
        <f t="array" ref="Y30">SUM(LOOKUP(K30:X30,{0,1,2,3,4,5,6,7,8,9,10},{0,7,6,5,4,3,2,1,1,1,1}))</f>
        <v>2</v>
      </c>
      <c r="Z30" s="248"/>
    </row>
    <row r="31" spans="1:26" ht="15.75" x14ac:dyDescent="0.2">
      <c r="A31" s="932"/>
      <c r="B31" s="479" t="s">
        <v>208</v>
      </c>
      <c r="C31" s="479" t="s">
        <v>209</v>
      </c>
      <c r="D31" s="479"/>
      <c r="E31" s="479" t="s">
        <v>504</v>
      </c>
      <c r="F31" s="481">
        <v>9</v>
      </c>
      <c r="G31" s="592">
        <f t="shared" si="0"/>
        <v>2</v>
      </c>
      <c r="H31" s="214">
        <f t="shared" si="4"/>
        <v>9</v>
      </c>
      <c r="I31" s="87">
        <f t="shared" si="3"/>
        <v>9</v>
      </c>
      <c r="J31" s="142"/>
      <c r="K31" s="9"/>
      <c r="L31" s="9"/>
      <c r="M31" s="9"/>
      <c r="N31" s="140">
        <v>3</v>
      </c>
      <c r="O31" s="9"/>
      <c r="P31" s="9"/>
      <c r="Q31" s="9"/>
      <c r="R31" s="9"/>
      <c r="S31" s="9">
        <v>4</v>
      </c>
      <c r="T31" s="9"/>
      <c r="U31" s="141"/>
      <c r="V31" s="141"/>
      <c r="W31" s="50"/>
      <c r="X31" s="50"/>
      <c r="Y31" s="111" cm="1">
        <f t="array" ref="Y31">SUM(LOOKUP(K31:X31,{0,1,2,3,4,5,6,7,8,9,10},{0,7,6,5,4,3,2,1,1,1,1}))</f>
        <v>9</v>
      </c>
      <c r="Z31" s="246"/>
    </row>
    <row r="32" spans="1:26" ht="15.75" x14ac:dyDescent="0.2">
      <c r="A32" s="932"/>
      <c r="B32" s="479" t="s">
        <v>805</v>
      </c>
      <c r="C32" s="479" t="s">
        <v>806</v>
      </c>
      <c r="D32" s="479"/>
      <c r="E32" s="479" t="s">
        <v>505</v>
      </c>
      <c r="F32" s="481">
        <v>9</v>
      </c>
      <c r="G32" s="592">
        <f t="shared" ref="G32" si="11">COUNTIF(J32:X32,"&gt;0")</f>
        <v>2</v>
      </c>
      <c r="H32" s="214">
        <f t="shared" ref="H32" si="12">Y32</f>
        <v>2</v>
      </c>
      <c r="I32" s="87">
        <f t="shared" si="3"/>
        <v>34</v>
      </c>
      <c r="J32" s="142"/>
      <c r="K32" s="9"/>
      <c r="L32" s="9"/>
      <c r="M32" s="9"/>
      <c r="N32" s="140"/>
      <c r="O32" s="9"/>
      <c r="P32" s="9"/>
      <c r="Q32" s="9"/>
      <c r="R32" s="9"/>
      <c r="S32" s="9"/>
      <c r="T32" s="9">
        <v>9</v>
      </c>
      <c r="U32" s="141">
        <v>9</v>
      </c>
      <c r="V32" s="141"/>
      <c r="W32" s="50"/>
      <c r="X32" s="50"/>
      <c r="Y32" s="111" cm="1">
        <f t="array" ref="Y32">SUM(LOOKUP(K32:X32,{0,1,2,3,4,5,6,7,8,9,10},{0,7,6,5,4,3,2,1,1,1,1}))</f>
        <v>2</v>
      </c>
      <c r="Z32" s="246"/>
    </row>
    <row r="33" spans="1:26" ht="12.75" customHeight="1" x14ac:dyDescent="0.2">
      <c r="A33" s="932"/>
      <c r="B33" s="480" t="s">
        <v>496</v>
      </c>
      <c r="C33" s="480" t="s">
        <v>387</v>
      </c>
      <c r="D33" s="479"/>
      <c r="E33" s="479" t="s">
        <v>475</v>
      </c>
      <c r="F33" s="184">
        <v>11</v>
      </c>
      <c r="G33" s="592">
        <f t="shared" si="0"/>
        <v>1</v>
      </c>
      <c r="H33" s="214">
        <f t="shared" si="4"/>
        <v>5</v>
      </c>
      <c r="I33" s="87">
        <f t="shared" si="3"/>
        <v>24</v>
      </c>
      <c r="J33" s="186"/>
      <c r="K33" s="140"/>
      <c r="L33" s="139"/>
      <c r="M33" s="210"/>
      <c r="N33" s="210"/>
      <c r="O33" s="9"/>
      <c r="P33" s="9"/>
      <c r="Q33" s="140">
        <v>3</v>
      </c>
      <c r="R33" s="140"/>
      <c r="S33" s="9"/>
      <c r="T33" s="9"/>
      <c r="U33" s="141"/>
      <c r="V33" s="141"/>
      <c r="W33" s="50"/>
      <c r="X33" s="50"/>
      <c r="Y33" s="111" cm="1">
        <f t="array" ref="Y33">SUM(LOOKUP(K33:X33,{0,1,2,3,4,5,6,7,8,9,10},{0,7,6,5,4,3,2,1,1,1,1}))</f>
        <v>5</v>
      </c>
      <c r="Z33" s="248"/>
    </row>
    <row r="34" spans="1:26" ht="15.75" x14ac:dyDescent="0.2">
      <c r="A34" s="932"/>
      <c r="B34" s="480" t="s">
        <v>610</v>
      </c>
      <c r="C34" s="480" t="s">
        <v>611</v>
      </c>
      <c r="D34" s="479"/>
      <c r="E34" s="479" t="s">
        <v>599</v>
      </c>
      <c r="F34" s="362">
        <v>12</v>
      </c>
      <c r="G34" s="592">
        <f t="shared" si="0"/>
        <v>1</v>
      </c>
      <c r="H34" s="214">
        <f t="shared" si="4"/>
        <v>1</v>
      </c>
      <c r="I34" s="87">
        <f t="shared" si="3"/>
        <v>40</v>
      </c>
      <c r="J34" s="361" t="s">
        <v>598</v>
      </c>
      <c r="K34" s="280"/>
      <c r="L34" s="75"/>
      <c r="M34" s="9"/>
      <c r="N34" s="9"/>
      <c r="O34" s="9"/>
      <c r="P34" s="9"/>
      <c r="Q34" s="9"/>
      <c r="R34" s="280">
        <v>12</v>
      </c>
      <c r="S34" s="9"/>
      <c r="T34" s="9"/>
      <c r="U34" s="141"/>
      <c r="V34" s="141"/>
      <c r="W34" s="50"/>
      <c r="X34" s="50"/>
      <c r="Y34" s="111" cm="1">
        <f t="array" ref="Y34">SUM(LOOKUP(K34:X34,{0,1,2,3,4,5,6,7,8,9,10},{0,7,6,5,4,3,2,1,1,1,1}))</f>
        <v>1</v>
      </c>
      <c r="Z34" s="248"/>
    </row>
    <row r="35" spans="1:26" ht="15.75" x14ac:dyDescent="0.2">
      <c r="A35" s="932"/>
      <c r="B35" s="479" t="s">
        <v>215</v>
      </c>
      <c r="C35" s="479" t="s">
        <v>214</v>
      </c>
      <c r="D35" s="479"/>
      <c r="E35" s="479" t="s">
        <v>509</v>
      </c>
      <c r="F35" s="481">
        <v>12</v>
      </c>
      <c r="G35" s="592">
        <f t="shared" si="0"/>
        <v>1</v>
      </c>
      <c r="H35" s="214">
        <f t="shared" si="4"/>
        <v>2</v>
      </c>
      <c r="I35" s="87">
        <f t="shared" si="3"/>
        <v>34</v>
      </c>
      <c r="J35" s="142"/>
      <c r="K35" s="9"/>
      <c r="L35" s="9"/>
      <c r="M35" s="9"/>
      <c r="N35" s="140">
        <v>6</v>
      </c>
      <c r="O35" s="9"/>
      <c r="P35" s="9"/>
      <c r="Q35" s="9"/>
      <c r="R35" s="9"/>
      <c r="S35" s="9"/>
      <c r="T35" s="9"/>
      <c r="U35" s="141"/>
      <c r="V35" s="141"/>
      <c r="W35" s="50"/>
      <c r="X35" s="50"/>
      <c r="Y35" s="111" cm="1">
        <f t="array" ref="Y35">SUM(LOOKUP(K35:X35,{0,1,2,3,4,5,6,7,8,9,10},{0,7,6,5,4,3,2,1,1,1,1}))</f>
        <v>2</v>
      </c>
      <c r="Z35" s="246"/>
    </row>
    <row r="36" spans="1:26" ht="15.75" x14ac:dyDescent="0.2">
      <c r="A36" s="932"/>
      <c r="B36" s="480" t="s">
        <v>215</v>
      </c>
      <c r="C36" s="480" t="s">
        <v>601</v>
      </c>
      <c r="D36" s="479"/>
      <c r="E36" s="479" t="s">
        <v>597</v>
      </c>
      <c r="F36" s="362">
        <v>12</v>
      </c>
      <c r="G36" s="592">
        <f t="shared" si="0"/>
        <v>1</v>
      </c>
      <c r="H36" s="214">
        <f t="shared" si="4"/>
        <v>2</v>
      </c>
      <c r="I36" s="87">
        <f t="shared" si="3"/>
        <v>34</v>
      </c>
      <c r="J36" s="361" t="s">
        <v>598</v>
      </c>
      <c r="K36" s="280"/>
      <c r="L36" s="75"/>
      <c r="M36" s="9"/>
      <c r="N36" s="9"/>
      <c r="O36" s="9"/>
      <c r="P36" s="9"/>
      <c r="Q36" s="9"/>
      <c r="R36" s="280">
        <v>6</v>
      </c>
      <c r="S36" s="9"/>
      <c r="T36" s="9"/>
      <c r="U36" s="141"/>
      <c r="V36" s="141"/>
      <c r="W36" s="50"/>
      <c r="X36" s="50"/>
      <c r="Y36" s="111" cm="1">
        <f t="array" ref="Y36">SUM(LOOKUP(K36:X36,{0,1,2,3,4,5,6,7,8,9,10},{0,7,6,5,4,3,2,1,1,1,1}))</f>
        <v>2</v>
      </c>
      <c r="Z36" s="246"/>
    </row>
    <row r="37" spans="1:26" ht="15.75" x14ac:dyDescent="0.2">
      <c r="A37" s="932"/>
      <c r="B37" s="479" t="s">
        <v>55</v>
      </c>
      <c r="C37" s="479" t="s">
        <v>56</v>
      </c>
      <c r="D37" s="479"/>
      <c r="E37" s="479" t="s">
        <v>86</v>
      </c>
      <c r="F37" s="185">
        <v>12</v>
      </c>
      <c r="G37" s="592">
        <f t="shared" si="0"/>
        <v>1</v>
      </c>
      <c r="H37" s="214">
        <f t="shared" si="4"/>
        <v>6</v>
      </c>
      <c r="I37" s="87">
        <f t="shared" si="3"/>
        <v>17</v>
      </c>
      <c r="J37" s="142"/>
      <c r="K37" s="9">
        <v>2</v>
      </c>
      <c r="L37" s="9"/>
      <c r="M37" s="9"/>
      <c r="N37" s="9"/>
      <c r="O37" s="9"/>
      <c r="P37" s="9"/>
      <c r="Q37" s="9"/>
      <c r="R37" s="9"/>
      <c r="S37" s="9"/>
      <c r="T37" s="9"/>
      <c r="U37" s="141"/>
      <c r="V37" s="141"/>
      <c r="W37" s="50"/>
      <c r="X37" s="50"/>
      <c r="Y37" s="111" cm="1">
        <f t="array" ref="Y37">SUM(LOOKUP(K37:X37,{0,1,2,3,4,5,6,7,8,9,10},{0,7,6,5,4,3,2,1,1,1,1}))</f>
        <v>6</v>
      </c>
      <c r="Z37" s="248"/>
    </row>
    <row r="38" spans="1:26" ht="15.75" x14ac:dyDescent="0.2">
      <c r="A38" s="932"/>
      <c r="B38" s="479" t="s">
        <v>220</v>
      </c>
      <c r="C38" s="479" t="s">
        <v>221</v>
      </c>
      <c r="D38" s="479"/>
      <c r="E38" s="479" t="s">
        <v>508</v>
      </c>
      <c r="F38" s="481">
        <v>9</v>
      </c>
      <c r="G38" s="592">
        <f t="shared" si="0"/>
        <v>2</v>
      </c>
      <c r="H38" s="214">
        <f t="shared" si="4"/>
        <v>6</v>
      </c>
      <c r="I38" s="87">
        <f t="shared" si="3"/>
        <v>17</v>
      </c>
      <c r="J38" s="142"/>
      <c r="K38" s="9"/>
      <c r="L38" s="9"/>
      <c r="M38" s="9"/>
      <c r="N38" s="140">
        <v>0</v>
      </c>
      <c r="O38" s="9"/>
      <c r="P38" s="9"/>
      <c r="Q38" s="9"/>
      <c r="R38" s="9">
        <v>9</v>
      </c>
      <c r="S38" s="9">
        <v>3</v>
      </c>
      <c r="T38" s="9"/>
      <c r="U38" s="141"/>
      <c r="V38" s="141"/>
      <c r="W38" s="50"/>
      <c r="X38" s="50"/>
      <c r="Y38" s="111" cm="1">
        <f t="array" ref="Y38">SUM(LOOKUP(K38:X38,{0,1,2,3,4,5,6,7,8,9,10},{0,7,6,5,4,3,2,1,1,1,1}))</f>
        <v>6</v>
      </c>
      <c r="Z38" s="248"/>
    </row>
    <row r="39" spans="1:26" ht="15.75" x14ac:dyDescent="0.2">
      <c r="A39" s="932"/>
      <c r="B39" s="479" t="s">
        <v>801</v>
      </c>
      <c r="C39" s="479" t="s">
        <v>802</v>
      </c>
      <c r="D39" s="479"/>
      <c r="E39" s="479" t="s">
        <v>798</v>
      </c>
      <c r="F39" s="481">
        <v>1</v>
      </c>
      <c r="G39" s="592">
        <f t="shared" ref="G39" si="13">COUNTIF(J39:X39,"&gt;0")</f>
        <v>2</v>
      </c>
      <c r="H39" s="214">
        <f t="shared" ref="H39" si="14">Y39</f>
        <v>8</v>
      </c>
      <c r="I39" s="87">
        <f t="shared" si="3"/>
        <v>11</v>
      </c>
      <c r="J39" s="142"/>
      <c r="K39" s="9"/>
      <c r="L39" s="9"/>
      <c r="M39" s="9"/>
      <c r="N39" s="140"/>
      <c r="O39" s="9"/>
      <c r="P39" s="9"/>
      <c r="Q39" s="9"/>
      <c r="R39" s="9"/>
      <c r="S39" s="9"/>
      <c r="T39" s="9">
        <v>4</v>
      </c>
      <c r="U39" s="141">
        <v>4</v>
      </c>
      <c r="V39" s="141"/>
      <c r="W39" s="50"/>
      <c r="X39" s="50"/>
      <c r="Y39" s="111" cm="1">
        <f t="array" ref="Y39">SUM(LOOKUP(K39:X39,{0,1,2,3,4,5,6,7,8,9,10},{0,7,6,5,4,3,2,1,1,1,1}))</f>
        <v>8</v>
      </c>
      <c r="Z39" s="248"/>
    </row>
    <row r="40" spans="1:26" ht="15.75" x14ac:dyDescent="0.2">
      <c r="A40" s="932"/>
      <c r="B40" s="479" t="s">
        <v>645</v>
      </c>
      <c r="C40" s="655" t="s">
        <v>646</v>
      </c>
      <c r="D40" s="479"/>
      <c r="E40" s="479" t="s">
        <v>647</v>
      </c>
      <c r="F40" s="184">
        <v>11</v>
      </c>
      <c r="G40" s="592">
        <f t="shared" si="0"/>
        <v>1</v>
      </c>
      <c r="H40" s="214">
        <f t="shared" si="4"/>
        <v>7</v>
      </c>
      <c r="I40" s="87">
        <f t="shared" si="3"/>
        <v>12</v>
      </c>
      <c r="J40" s="186"/>
      <c r="K40" s="140"/>
      <c r="L40" s="140">
        <v>1</v>
      </c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111" cm="1">
        <f t="array" ref="Y40">SUM(LOOKUP(K40:X40,{0,1,2,3,4,5,6,7,8,9,10},{0,7,6,5,4,3,2,1,1,1,1}))</f>
        <v>7</v>
      </c>
      <c r="Z40" s="248"/>
    </row>
    <row r="41" spans="1:26" ht="15" customHeight="1" x14ac:dyDescent="0.2">
      <c r="A41" s="932"/>
      <c r="B41" s="480" t="s">
        <v>716</v>
      </c>
      <c r="C41" s="480" t="s">
        <v>717</v>
      </c>
      <c r="D41" s="479"/>
      <c r="E41" s="479" t="s">
        <v>187</v>
      </c>
      <c r="F41" s="184">
        <v>8</v>
      </c>
      <c r="G41" s="592">
        <f t="shared" si="0"/>
        <v>1</v>
      </c>
      <c r="H41" s="214">
        <f t="shared" si="4"/>
        <v>3</v>
      </c>
      <c r="I41" s="87">
        <f t="shared" si="3"/>
        <v>31</v>
      </c>
      <c r="J41" s="186"/>
      <c r="K41" s="140"/>
      <c r="L41" s="140"/>
      <c r="M41" s="9"/>
      <c r="N41" s="9"/>
      <c r="O41" s="9"/>
      <c r="P41" s="9"/>
      <c r="Q41" s="9"/>
      <c r="R41" s="9"/>
      <c r="S41" s="9"/>
      <c r="T41" s="9"/>
      <c r="U41" s="9"/>
      <c r="V41" s="9">
        <v>5</v>
      </c>
      <c r="W41" s="9"/>
      <c r="X41" s="9"/>
      <c r="Y41" s="111" cm="1">
        <f t="array" ref="Y41">SUM(LOOKUP(K41:X41,{0,1,2,3,4,5,6,7,8,9,10},{0,7,6,5,4,3,2,1,1,1,1}))</f>
        <v>3</v>
      </c>
      <c r="Z41" s="246"/>
    </row>
    <row r="42" spans="1:26" ht="15.75" x14ac:dyDescent="0.2">
      <c r="A42" s="932"/>
      <c r="B42" s="479" t="s">
        <v>185</v>
      </c>
      <c r="C42" s="655" t="s">
        <v>186</v>
      </c>
      <c r="D42" s="479"/>
      <c r="E42" s="479" t="s">
        <v>187</v>
      </c>
      <c r="F42" s="185">
        <v>8</v>
      </c>
      <c r="G42" s="592">
        <f t="shared" si="0"/>
        <v>1</v>
      </c>
      <c r="H42" s="214">
        <f t="shared" si="4"/>
        <v>4</v>
      </c>
      <c r="I42" s="87">
        <f t="shared" si="3"/>
        <v>26</v>
      </c>
      <c r="J42" s="142"/>
      <c r="K42" s="9"/>
      <c r="L42" s="9"/>
      <c r="M42" s="142">
        <v>4</v>
      </c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111" cm="1">
        <f t="array" ref="Y42">SUM(LOOKUP(K42:X42,{0,1,2,3,4,5,6,7,8,9,10},{0,7,6,5,4,3,2,1,1,1,1}))</f>
        <v>4</v>
      </c>
      <c r="Z42" s="246"/>
    </row>
    <row r="43" spans="1:26" ht="15.75" x14ac:dyDescent="0.2">
      <c r="A43" s="932"/>
      <c r="B43" s="479" t="s">
        <v>129</v>
      </c>
      <c r="C43" s="655" t="s">
        <v>130</v>
      </c>
      <c r="D43" s="479"/>
      <c r="E43" s="479" t="s">
        <v>104</v>
      </c>
      <c r="F43" s="482">
        <v>12</v>
      </c>
      <c r="G43" s="592">
        <f t="shared" si="0"/>
        <v>1</v>
      </c>
      <c r="H43" s="214">
        <f t="shared" si="4"/>
        <v>7</v>
      </c>
      <c r="I43" s="87">
        <f t="shared" si="3"/>
        <v>12</v>
      </c>
      <c r="J43" s="186">
        <v>1</v>
      </c>
      <c r="K43" s="9"/>
      <c r="L43" s="9"/>
      <c r="M43" s="141"/>
      <c r="N43" s="50"/>
      <c r="O43" s="50"/>
      <c r="P43" s="50"/>
      <c r="Q43" s="50"/>
      <c r="R43" s="50"/>
      <c r="S43" s="50"/>
      <c r="T43" s="9"/>
      <c r="U43" s="9"/>
      <c r="V43" s="9"/>
      <c r="W43" s="9"/>
      <c r="X43" s="9"/>
      <c r="Y43" s="111" cm="1">
        <f t="array" ref="Y43">SUM(LOOKUP(J43:X43,{0,1,2,3,4,5,6,7,8,9,10},{0,7,6,5,4,3,2,1,1,1,1}))</f>
        <v>7</v>
      </c>
      <c r="Z43" s="246"/>
    </row>
    <row r="44" spans="1:26" ht="15.75" x14ac:dyDescent="0.2">
      <c r="A44" s="932"/>
      <c r="B44" s="479" t="s">
        <v>204</v>
      </c>
      <c r="C44" s="479" t="s">
        <v>205</v>
      </c>
      <c r="D44" s="479"/>
      <c r="E44" s="479" t="s">
        <v>508</v>
      </c>
      <c r="F44" s="481">
        <v>9</v>
      </c>
      <c r="G44" s="592">
        <f t="shared" si="0"/>
        <v>2</v>
      </c>
      <c r="H44" s="214">
        <f t="shared" si="4"/>
        <v>11</v>
      </c>
      <c r="I44" s="87">
        <f t="shared" si="3"/>
        <v>7</v>
      </c>
      <c r="J44" s="142"/>
      <c r="K44" s="9"/>
      <c r="L44" s="9"/>
      <c r="M44" s="141"/>
      <c r="N44" s="237">
        <v>1</v>
      </c>
      <c r="O44" s="50"/>
      <c r="P44" s="9"/>
      <c r="Q44" s="50"/>
      <c r="R44" s="50">
        <v>4</v>
      </c>
      <c r="S44" s="50"/>
      <c r="T44" s="9"/>
      <c r="U44" s="9"/>
      <c r="V44" s="9"/>
      <c r="W44" s="9"/>
      <c r="X44" s="9"/>
      <c r="Y44" s="111" cm="1">
        <f t="array" ref="Y44">SUM(LOOKUP(K44:X44,{0,1,2,3,4,5,6,7,8,9,10},{0,7,6,5,4,3,2,1,1,1,1}))</f>
        <v>11</v>
      </c>
      <c r="Z44" s="246"/>
    </row>
    <row r="45" spans="1:26" ht="15.75" x14ac:dyDescent="0.2">
      <c r="A45" s="932"/>
      <c r="B45" s="480" t="s">
        <v>584</v>
      </c>
      <c r="C45" s="480" t="s">
        <v>718</v>
      </c>
      <c r="D45" s="479"/>
      <c r="E45" s="479" t="s">
        <v>807</v>
      </c>
      <c r="F45" s="184">
        <v>9</v>
      </c>
      <c r="G45" s="592">
        <f t="shared" si="0"/>
        <v>2</v>
      </c>
      <c r="H45" s="214">
        <f t="shared" si="4"/>
        <v>7</v>
      </c>
      <c r="I45" s="87">
        <f t="shared" si="3"/>
        <v>12</v>
      </c>
      <c r="J45" s="186"/>
      <c r="K45" s="140"/>
      <c r="L45" s="140"/>
      <c r="M45" s="141"/>
      <c r="N45" s="50"/>
      <c r="O45" s="50"/>
      <c r="P45" s="9"/>
      <c r="Q45" s="50"/>
      <c r="R45" s="50"/>
      <c r="S45" s="50"/>
      <c r="T45" s="50">
        <v>7</v>
      </c>
      <c r="U45" s="50"/>
      <c r="V45" s="50">
        <v>2</v>
      </c>
      <c r="W45" s="50"/>
      <c r="X45" s="50"/>
      <c r="Y45" s="111" cm="1">
        <f t="array" ref="Y45">SUM(LOOKUP(J45:X45,{0,1,2,3,4,5,6,7,8,9,10},{0,7,6,5,4,3,2,1,1,1,1}))</f>
        <v>7</v>
      </c>
      <c r="Z45" s="246"/>
    </row>
    <row r="46" spans="1:26" ht="15.75" x14ac:dyDescent="0.2">
      <c r="A46" s="932"/>
      <c r="B46" s="479" t="s">
        <v>654</v>
      </c>
      <c r="C46" s="655" t="s">
        <v>655</v>
      </c>
      <c r="D46" s="479"/>
      <c r="E46" s="479" t="s">
        <v>647</v>
      </c>
      <c r="F46" s="184">
        <v>9</v>
      </c>
      <c r="G46" s="592">
        <f t="shared" si="0"/>
        <v>1</v>
      </c>
      <c r="H46" s="214">
        <f t="shared" si="4"/>
        <v>3</v>
      </c>
      <c r="I46" s="87">
        <f t="shared" si="3"/>
        <v>31</v>
      </c>
      <c r="J46" s="186"/>
      <c r="K46" s="140"/>
      <c r="L46" s="140">
        <v>5</v>
      </c>
      <c r="M46" s="141"/>
      <c r="N46" s="50"/>
      <c r="O46" s="50"/>
      <c r="P46" s="9"/>
      <c r="Q46" s="50"/>
      <c r="R46" s="50"/>
      <c r="S46" s="50"/>
      <c r="T46" s="50"/>
      <c r="U46" s="50"/>
      <c r="V46" s="50"/>
      <c r="W46" s="50"/>
      <c r="X46" s="50"/>
      <c r="Y46" s="111" cm="1">
        <f t="array" ref="Y46">SUM(LOOKUP(J46:X46,{0,1,2,3,4,5,6,7,8,9,10},{0,7,6,5,4,3,2,1,1,1,1}))</f>
        <v>3</v>
      </c>
      <c r="Z46" s="246"/>
    </row>
    <row r="47" spans="1:26" ht="15.75" x14ac:dyDescent="0.2">
      <c r="A47" s="932"/>
      <c r="B47" s="480" t="s">
        <v>190</v>
      </c>
      <c r="C47" s="480" t="s">
        <v>191</v>
      </c>
      <c r="D47" s="479"/>
      <c r="E47" s="479" t="s">
        <v>599</v>
      </c>
      <c r="F47" s="481">
        <v>11</v>
      </c>
      <c r="G47" s="592">
        <f t="shared" si="0"/>
        <v>2</v>
      </c>
      <c r="H47" s="214">
        <f t="shared" si="4"/>
        <v>12</v>
      </c>
      <c r="I47" s="87">
        <f t="shared" si="3"/>
        <v>4</v>
      </c>
      <c r="J47" s="142"/>
      <c r="K47" s="9"/>
      <c r="L47" s="9"/>
      <c r="M47" s="141"/>
      <c r="N47" s="235"/>
      <c r="O47" s="50"/>
      <c r="P47" s="9"/>
      <c r="Q47" s="50"/>
      <c r="R47" s="50">
        <v>2</v>
      </c>
      <c r="S47" s="50"/>
      <c r="T47" s="50">
        <v>2</v>
      </c>
      <c r="U47" s="50"/>
      <c r="V47" s="50"/>
      <c r="W47" s="50"/>
      <c r="X47" s="50"/>
      <c r="Y47" s="111" cm="1">
        <f t="array" ref="Y47">SUM(LOOKUP(J47:X47,{0,1,2,3,4,5,6,7,8,9,10},{0,7,6,5,4,3,2,1,1,1,1}))</f>
        <v>12</v>
      </c>
      <c r="Z47" s="246"/>
    </row>
    <row r="48" spans="1:26" ht="15.75" x14ac:dyDescent="0.2">
      <c r="A48" s="932"/>
      <c r="B48" s="480" t="s">
        <v>612</v>
      </c>
      <c r="C48" s="480" t="s">
        <v>613</v>
      </c>
      <c r="D48" s="479"/>
      <c r="E48" s="479" t="s">
        <v>599</v>
      </c>
      <c r="F48" s="362">
        <v>11</v>
      </c>
      <c r="G48" s="592">
        <f t="shared" si="0"/>
        <v>1</v>
      </c>
      <c r="H48" s="214">
        <f t="shared" si="4"/>
        <v>1</v>
      </c>
      <c r="I48" s="87">
        <f t="shared" si="3"/>
        <v>40</v>
      </c>
      <c r="J48" s="361"/>
      <c r="K48" s="280"/>
      <c r="L48" s="75"/>
      <c r="M48" s="141"/>
      <c r="N48" s="50"/>
      <c r="O48" s="50"/>
      <c r="P48" s="9"/>
      <c r="Q48" s="50"/>
      <c r="R48" s="360">
        <v>14</v>
      </c>
      <c r="S48" s="50"/>
      <c r="T48" s="50"/>
      <c r="U48" s="50"/>
      <c r="V48" s="50"/>
      <c r="W48" s="50"/>
      <c r="X48" s="50"/>
      <c r="Y48" s="111" cm="1">
        <f t="array" ref="Y48">SUM(LOOKUP(J48:X48,{0,1,2,3,4,5,6,7,8,9,10},{0,7,6,5,4,3,2,1,1,1,1}))</f>
        <v>1</v>
      </c>
      <c r="Z48" s="246"/>
    </row>
    <row r="49" spans="1:26" ht="15.75" x14ac:dyDescent="0.2">
      <c r="A49" s="932"/>
      <c r="B49" s="480" t="s">
        <v>719</v>
      </c>
      <c r="C49" s="480" t="s">
        <v>720</v>
      </c>
      <c r="D49" s="479"/>
      <c r="E49" s="479" t="s">
        <v>517</v>
      </c>
      <c r="F49" s="184">
        <v>11</v>
      </c>
      <c r="G49" s="592">
        <f t="shared" si="0"/>
        <v>1</v>
      </c>
      <c r="H49" s="214">
        <f t="shared" si="4"/>
        <v>4</v>
      </c>
      <c r="I49" s="87">
        <f t="shared" si="3"/>
        <v>26</v>
      </c>
      <c r="J49" s="186"/>
      <c r="K49" s="140"/>
      <c r="L49" s="140"/>
      <c r="M49" s="141"/>
      <c r="N49" s="50"/>
      <c r="O49" s="50"/>
      <c r="P49" s="9"/>
      <c r="Q49" s="50"/>
      <c r="R49" s="50"/>
      <c r="S49" s="50"/>
      <c r="T49" s="50"/>
      <c r="U49" s="50"/>
      <c r="V49" s="50">
        <v>4</v>
      </c>
      <c r="W49" s="50"/>
      <c r="X49" s="50"/>
      <c r="Y49" s="111" cm="1">
        <f t="array" ref="Y49">SUM(LOOKUP(J49:X49,{0,1,2,3,4,5,6,7,8,9,10},{0,7,6,5,4,3,2,1,1,1,1}))</f>
        <v>4</v>
      </c>
      <c r="Z49" s="246"/>
    </row>
    <row r="50" spans="1:26" ht="15.75" x14ac:dyDescent="0.2">
      <c r="A50" s="932"/>
      <c r="B50" s="479" t="s">
        <v>213</v>
      </c>
      <c r="C50" s="479" t="s">
        <v>212</v>
      </c>
      <c r="D50" s="479"/>
      <c r="E50" s="479" t="s">
        <v>508</v>
      </c>
      <c r="F50" s="481">
        <v>12</v>
      </c>
      <c r="G50" s="592">
        <f t="shared" si="0"/>
        <v>2</v>
      </c>
      <c r="H50" s="214">
        <f t="shared" si="4"/>
        <v>6</v>
      </c>
      <c r="I50" s="87">
        <f t="shared" si="3"/>
        <v>17</v>
      </c>
      <c r="J50" s="142"/>
      <c r="K50" s="9"/>
      <c r="L50" s="9"/>
      <c r="M50" s="141"/>
      <c r="N50" s="235">
        <v>5</v>
      </c>
      <c r="O50" s="50"/>
      <c r="P50" s="9"/>
      <c r="Q50" s="50"/>
      <c r="R50" s="50">
        <v>5</v>
      </c>
      <c r="S50" s="50"/>
      <c r="T50" s="50"/>
      <c r="U50" s="50"/>
      <c r="V50" s="50"/>
      <c r="W50" s="50"/>
      <c r="X50" s="50"/>
      <c r="Y50" s="111" cm="1">
        <f t="array" ref="Y50">SUM(LOOKUP(J50:X50,{0,1,2,3,4,5,6,7,8,9,10},{0,7,6,5,4,3,2,1,1,1,1}))</f>
        <v>6</v>
      </c>
      <c r="Z50" s="246"/>
    </row>
    <row r="51" spans="1:26" ht="15.75" x14ac:dyDescent="0.2">
      <c r="A51" s="932"/>
      <c r="B51" s="479" t="s">
        <v>133</v>
      </c>
      <c r="C51" s="655" t="s">
        <v>134</v>
      </c>
      <c r="D51" s="479"/>
      <c r="E51" s="479" t="s">
        <v>475</v>
      </c>
      <c r="F51" s="482">
        <v>12</v>
      </c>
      <c r="G51" s="592">
        <f t="shared" si="0"/>
        <v>1</v>
      </c>
      <c r="H51" s="214">
        <f t="shared" si="4"/>
        <v>4</v>
      </c>
      <c r="I51" s="87">
        <f t="shared" si="3"/>
        <v>26</v>
      </c>
      <c r="J51" s="186">
        <v>4</v>
      </c>
      <c r="K51" s="9"/>
      <c r="L51" s="9"/>
      <c r="M51" s="142"/>
      <c r="N51" s="9"/>
      <c r="O51" s="9"/>
      <c r="P51" s="9"/>
      <c r="Q51" s="9"/>
      <c r="R51" s="9"/>
      <c r="S51" s="9"/>
      <c r="T51" s="9"/>
      <c r="U51" s="9"/>
      <c r="V51" s="9"/>
      <c r="W51" s="50"/>
      <c r="X51" s="50"/>
      <c r="Y51" s="111" cm="1">
        <f t="array" ref="Y51">SUM(LOOKUP(J51:X51,{0,1,2,3,4,5,6,7,8,9,10},{0,7,6,5,4,3,2,1,1,1,1}))</f>
        <v>4</v>
      </c>
      <c r="Z51" s="246"/>
    </row>
    <row r="52" spans="1:26" ht="14.25" customHeight="1" x14ac:dyDescent="0.2">
      <c r="A52" s="932"/>
      <c r="B52" s="480" t="s">
        <v>494</v>
      </c>
      <c r="C52" s="480" t="s">
        <v>495</v>
      </c>
      <c r="D52" s="479"/>
      <c r="E52" s="479" t="s">
        <v>475</v>
      </c>
      <c r="F52" s="184">
        <v>9</v>
      </c>
      <c r="G52" s="592">
        <f t="shared" si="0"/>
        <v>1</v>
      </c>
      <c r="H52" s="214">
        <f t="shared" si="4"/>
        <v>6</v>
      </c>
      <c r="I52" s="87">
        <f t="shared" si="3"/>
        <v>17</v>
      </c>
      <c r="J52" s="186"/>
      <c r="K52" s="140"/>
      <c r="L52" s="139"/>
      <c r="M52" s="240"/>
      <c r="N52" s="210"/>
      <c r="O52" s="9"/>
      <c r="P52" s="9"/>
      <c r="Q52" s="140">
        <v>2</v>
      </c>
      <c r="R52" s="140"/>
      <c r="S52" s="9"/>
      <c r="T52" s="9"/>
      <c r="U52" s="9"/>
      <c r="V52" s="9"/>
      <c r="W52" s="9"/>
      <c r="X52" s="9"/>
      <c r="Y52" s="111" cm="1">
        <f t="array" ref="Y52">SUM(LOOKUP(J52:X52,{0,1,2,3,4,5,6,7,8,9,10},{0,7,6,5,4,3,2,1,1,1,1}))</f>
        <v>6</v>
      </c>
      <c r="Z52" s="246"/>
    </row>
    <row r="53" spans="1:26" x14ac:dyDescent="0.2">
      <c r="A53" s="932"/>
      <c r="B53" s="10"/>
      <c r="C53" s="10"/>
      <c r="D53" s="10"/>
      <c r="E53" s="10"/>
      <c r="F53" s="239"/>
      <c r="G53" s="483"/>
      <c r="H53" s="214"/>
      <c r="I53" s="87"/>
      <c r="J53" s="216"/>
      <c r="K53" s="75"/>
      <c r="L53" s="75"/>
      <c r="M53" s="142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111" cm="1">
        <f t="array" ref="Y53">SUM(LOOKUP(M53:X53,{0,1,2,3,4,5,6,7,8,9,10},{0,7,6,5,4,3,2,1,1,1,1}))</f>
        <v>0</v>
      </c>
      <c r="Z53" s="248"/>
    </row>
    <row r="54" spans="1:26" x14ac:dyDescent="0.2">
      <c r="A54" s="932"/>
      <c r="B54" s="10"/>
      <c r="C54" s="10"/>
      <c r="D54" s="10"/>
      <c r="E54" s="10"/>
      <c r="F54" s="185"/>
      <c r="G54" s="88">
        <f>COUNTIF(J54:X54,"&gt;0")</f>
        <v>0</v>
      </c>
      <c r="H54" s="75">
        <f>Y54</f>
        <v>0</v>
      </c>
      <c r="I54" s="14"/>
      <c r="J54" s="142"/>
      <c r="K54" s="9"/>
      <c r="L54" s="9"/>
      <c r="M54" s="142"/>
      <c r="N54" s="9"/>
      <c r="O54" s="9"/>
      <c r="P54" s="75"/>
      <c r="Q54" s="9"/>
      <c r="R54" s="9"/>
      <c r="S54" s="9"/>
      <c r="T54" s="9"/>
      <c r="U54" s="9"/>
      <c r="V54" s="9"/>
      <c r="W54" s="9"/>
      <c r="X54" s="9"/>
      <c r="Y54" s="111" cm="1">
        <f t="array" ref="Y54">SUM(LOOKUP(J54:X54,{0,1,2,3,4,5,6,7,8,9,10},{0,7,6,5,4,3,2,1,1,1,1}))</f>
        <v>0</v>
      </c>
      <c r="Z54" s="248"/>
    </row>
    <row r="55" spans="1:26" x14ac:dyDescent="0.2">
      <c r="A55" s="932"/>
      <c r="B55" s="7"/>
      <c r="C55" s="10"/>
      <c r="D55" s="10"/>
      <c r="E55" s="10"/>
      <c r="F55" s="192"/>
      <c r="G55" s="88">
        <f>COUNTIF(J55:X55,"&gt;0")</f>
        <v>0</v>
      </c>
      <c r="H55" s="75">
        <f>Y55</f>
        <v>0</v>
      </c>
      <c r="I55" s="14"/>
      <c r="J55" s="142"/>
      <c r="K55" s="9"/>
      <c r="L55" s="9"/>
      <c r="M55" s="9"/>
      <c r="N55" s="9"/>
      <c r="O55" s="9"/>
      <c r="P55" s="75"/>
      <c r="Q55" s="9"/>
      <c r="R55" s="9"/>
      <c r="S55" s="9"/>
      <c r="T55" s="9"/>
      <c r="U55" s="9"/>
      <c r="V55" s="9"/>
      <c r="W55" s="9"/>
      <c r="X55" s="9"/>
      <c r="Y55" s="111" cm="1">
        <f t="array" ref="Y55">SUM(LOOKUP(J55:X55,{0,1,2,3,4,5,6,7,8,9,10},{0,7,6,5,4,3,2,1,1,1,1}))</f>
        <v>0</v>
      </c>
      <c r="Z55" s="248"/>
    </row>
    <row r="56" spans="1:26" x14ac:dyDescent="0.2">
      <c r="A56" s="932"/>
      <c r="B56" s="7"/>
      <c r="C56" s="10"/>
      <c r="D56" s="8"/>
      <c r="E56" s="10"/>
      <c r="F56" s="192"/>
      <c r="G56" s="88">
        <f>COUNTIF(J56:X56,"&gt;0")</f>
        <v>0</v>
      </c>
      <c r="H56" s="75">
        <f>Y56</f>
        <v>0</v>
      </c>
      <c r="I56" s="14"/>
      <c r="J56" s="142"/>
      <c r="K56" s="9"/>
      <c r="L56" s="9"/>
      <c r="M56" s="9"/>
      <c r="N56" s="9"/>
      <c r="O56" s="9"/>
      <c r="P56" s="75"/>
      <c r="Q56" s="9"/>
      <c r="R56" s="9"/>
      <c r="S56" s="9"/>
      <c r="T56" s="9"/>
      <c r="U56" s="9"/>
      <c r="V56" s="9"/>
      <c r="W56" s="9"/>
      <c r="X56" s="9"/>
      <c r="Y56" s="111" cm="1">
        <f t="array" ref="Y56">SUM(LOOKUP(J56:X56,{0,1,2,3,4,5,6,7,8,9,10},{0,7,6,5,4,3,2,1,1,1,1}))</f>
        <v>0</v>
      </c>
      <c r="Z56" s="246"/>
    </row>
    <row r="57" spans="1:26" ht="13.5" thickBot="1" x14ac:dyDescent="0.25">
      <c r="A57" s="932"/>
      <c r="B57" s="7"/>
      <c r="C57" s="10"/>
      <c r="D57" s="10"/>
      <c r="E57" s="10"/>
      <c r="F57" s="193"/>
      <c r="G57" s="133">
        <f>COUNTIF(J57:X57,"&gt;0")</f>
        <v>0</v>
      </c>
      <c r="H57" s="134">
        <f>Y57</f>
        <v>0</v>
      </c>
      <c r="I57" s="15"/>
      <c r="J57" s="142"/>
      <c r="K57" s="9"/>
      <c r="L57" s="9"/>
      <c r="M57" s="9"/>
      <c r="N57" s="9"/>
      <c r="O57" s="9"/>
      <c r="P57" s="75"/>
      <c r="Q57" s="9"/>
      <c r="R57" s="9"/>
      <c r="S57" s="9"/>
      <c r="T57" s="9"/>
      <c r="U57" s="9"/>
      <c r="V57" s="9"/>
      <c r="W57" s="9"/>
      <c r="X57" s="9"/>
      <c r="Y57" s="111" cm="1">
        <f t="array" ref="Y57">SUM(LOOKUP(J57:X57,{0,1,2,3,4,5,6,7,8,9,10},{0,7,6,5,4,3,2,1,1,1,1}))</f>
        <v>0</v>
      </c>
      <c r="Z57" s="246"/>
    </row>
    <row r="58" spans="1:26" ht="13.5" thickBot="1" x14ac:dyDescent="0.25">
      <c r="A58" s="932"/>
      <c r="B58" s="11"/>
      <c r="C58" s="12"/>
      <c r="D58" s="12"/>
      <c r="E58" s="12"/>
      <c r="F58" s="144"/>
      <c r="G58" s="191"/>
      <c r="H58" s="145"/>
      <c r="I58" s="146"/>
      <c r="J58" s="187"/>
      <c r="K58" s="13"/>
      <c r="L58" s="13"/>
      <c r="M58" s="13"/>
      <c r="N58" s="13"/>
      <c r="O58" s="13"/>
      <c r="P58" s="134"/>
      <c r="Q58" s="13"/>
      <c r="R58" s="13"/>
      <c r="S58" s="13"/>
      <c r="T58" s="13"/>
      <c r="U58" s="13"/>
      <c r="V58" s="13"/>
      <c r="W58" s="13"/>
      <c r="X58" s="13"/>
      <c r="Y58" s="112" cm="1">
        <f t="array" ref="Y58">SUM(LOOKUP(J58:X58,{0,1,2,3,4,5,6,7,8,9,10},{0,7,6,5,4,3,2,1,1,1,1}))</f>
        <v>0</v>
      </c>
      <c r="Z58" s="246"/>
    </row>
    <row r="59" spans="1:26" ht="16.5" thickBot="1" x14ac:dyDescent="0.25">
      <c r="A59" s="933"/>
      <c r="B59" s="249"/>
      <c r="C59" s="249"/>
      <c r="D59" s="249"/>
      <c r="E59" s="249"/>
      <c r="F59" s="250"/>
      <c r="G59" s="250"/>
      <c r="H59" s="251"/>
      <c r="I59" s="250"/>
      <c r="J59" s="252"/>
      <c r="K59" s="252"/>
      <c r="L59" s="252"/>
      <c r="M59" s="252"/>
      <c r="N59" s="252"/>
      <c r="O59" s="252"/>
      <c r="P59" s="254"/>
      <c r="Q59" s="252"/>
      <c r="R59" s="252"/>
      <c r="S59" s="252"/>
      <c r="T59" s="252"/>
      <c r="U59" s="252"/>
      <c r="V59" s="252"/>
      <c r="W59" s="252"/>
      <c r="X59" s="252"/>
      <c r="Y59" s="252"/>
      <c r="Z59" s="253"/>
    </row>
    <row r="61" spans="1:26" x14ac:dyDescent="0.2">
      <c r="B61" s="6"/>
    </row>
    <row r="62" spans="1:26" x14ac:dyDescent="0.2">
      <c r="B62" s="6"/>
    </row>
    <row r="63" spans="1:26" x14ac:dyDescent="0.2">
      <c r="B63" s="6"/>
    </row>
    <row r="64" spans="1:26" x14ac:dyDescent="0.2">
      <c r="B64" s="6"/>
    </row>
    <row r="65" spans="2:2" x14ac:dyDescent="0.2">
      <c r="B65" s="6"/>
    </row>
    <row r="66" spans="2:2" x14ac:dyDescent="0.2">
      <c r="B66" s="6"/>
    </row>
    <row r="67" spans="2:2" x14ac:dyDescent="0.2">
      <c r="B67" s="6"/>
    </row>
    <row r="68" spans="2:2" x14ac:dyDescent="0.2">
      <c r="B68" s="6"/>
    </row>
    <row r="69" spans="2:2" x14ac:dyDescent="0.2">
      <c r="B69" s="6"/>
    </row>
    <row r="70" spans="2:2" x14ac:dyDescent="0.2">
      <c r="B70" s="6"/>
    </row>
    <row r="71" spans="2:2" x14ac:dyDescent="0.2">
      <c r="B71" s="6"/>
    </row>
    <row r="72" spans="2:2" x14ac:dyDescent="0.2">
      <c r="B72" s="6"/>
    </row>
    <row r="73" spans="2:2" x14ac:dyDescent="0.2">
      <c r="B73" s="6"/>
    </row>
    <row r="74" spans="2:2" x14ac:dyDescent="0.2">
      <c r="B74" s="6"/>
    </row>
    <row r="75" spans="2:2" x14ac:dyDescent="0.2">
      <c r="B75" s="6"/>
    </row>
    <row r="76" spans="2:2" x14ac:dyDescent="0.2">
      <c r="B76" s="6"/>
    </row>
    <row r="77" spans="2:2" x14ac:dyDescent="0.2">
      <c r="B77" s="6"/>
    </row>
    <row r="78" spans="2:2" x14ac:dyDescent="0.2">
      <c r="B78" s="6"/>
    </row>
    <row r="79" spans="2:2" x14ac:dyDescent="0.2">
      <c r="B79" s="6"/>
    </row>
    <row r="80" spans="2:2" x14ac:dyDescent="0.2">
      <c r="B80" s="6"/>
    </row>
    <row r="81" spans="2:2" x14ac:dyDescent="0.2">
      <c r="B81" s="6"/>
    </row>
    <row r="82" spans="2:2" x14ac:dyDescent="0.2">
      <c r="B82" s="6"/>
    </row>
    <row r="83" spans="2:2" x14ac:dyDescent="0.2">
      <c r="B83" s="6"/>
    </row>
    <row r="84" spans="2:2" x14ac:dyDescent="0.2">
      <c r="B84" s="6"/>
    </row>
    <row r="85" spans="2:2" x14ac:dyDescent="0.2">
      <c r="B85" s="6"/>
    </row>
    <row r="86" spans="2:2" x14ac:dyDescent="0.2">
      <c r="B86" s="6"/>
    </row>
    <row r="87" spans="2:2" x14ac:dyDescent="0.2">
      <c r="B87" s="6"/>
    </row>
    <row r="88" spans="2:2" x14ac:dyDescent="0.2">
      <c r="B88" s="6"/>
    </row>
    <row r="89" spans="2:2" x14ac:dyDescent="0.2">
      <c r="B89" s="6"/>
    </row>
    <row r="90" spans="2:2" x14ac:dyDescent="0.2">
      <c r="B90" s="6"/>
    </row>
    <row r="91" spans="2:2" x14ac:dyDescent="0.2">
      <c r="B91" s="6"/>
    </row>
    <row r="92" spans="2:2" x14ac:dyDescent="0.2">
      <c r="B92" s="6"/>
    </row>
    <row r="93" spans="2:2" x14ac:dyDescent="0.2">
      <c r="B93" s="6"/>
    </row>
    <row r="94" spans="2:2" x14ac:dyDescent="0.2">
      <c r="B94" s="6"/>
    </row>
    <row r="95" spans="2:2" x14ac:dyDescent="0.2">
      <c r="B95" s="6"/>
    </row>
    <row r="96" spans="2:2" x14ac:dyDescent="0.2">
      <c r="B96" s="6"/>
    </row>
    <row r="97" spans="2:2" x14ac:dyDescent="0.2">
      <c r="B97" s="6"/>
    </row>
    <row r="98" spans="2:2" x14ac:dyDescent="0.2">
      <c r="B98" s="6"/>
    </row>
    <row r="99" spans="2:2" x14ac:dyDescent="0.2">
      <c r="B99" s="6"/>
    </row>
    <row r="100" spans="2:2" x14ac:dyDescent="0.2">
      <c r="B100" s="6"/>
    </row>
    <row r="101" spans="2:2" x14ac:dyDescent="0.2">
      <c r="B101" s="6"/>
    </row>
    <row r="102" spans="2:2" x14ac:dyDescent="0.2">
      <c r="B102" s="6"/>
    </row>
    <row r="103" spans="2:2" x14ac:dyDescent="0.2">
      <c r="B103" s="6"/>
    </row>
    <row r="104" spans="2:2" x14ac:dyDescent="0.2">
      <c r="B104" s="6"/>
    </row>
    <row r="105" spans="2:2" x14ac:dyDescent="0.2">
      <c r="B105" s="6"/>
    </row>
    <row r="106" spans="2:2" x14ac:dyDescent="0.2">
      <c r="B106" s="6"/>
    </row>
    <row r="107" spans="2:2" x14ac:dyDescent="0.2">
      <c r="B107" s="6"/>
    </row>
    <row r="108" spans="2:2" x14ac:dyDescent="0.2">
      <c r="B108" s="6"/>
    </row>
    <row r="109" spans="2:2" x14ac:dyDescent="0.2">
      <c r="B109" s="6"/>
    </row>
    <row r="110" spans="2:2" x14ac:dyDescent="0.2">
      <c r="B110" s="6"/>
    </row>
    <row r="111" spans="2:2" x14ac:dyDescent="0.2">
      <c r="B111" s="6"/>
    </row>
    <row r="112" spans="2:2" x14ac:dyDescent="0.2">
      <c r="B112" s="6"/>
    </row>
    <row r="113" spans="2:2" x14ac:dyDescent="0.2">
      <c r="B113" s="6"/>
    </row>
    <row r="114" spans="2:2" x14ac:dyDescent="0.2">
      <c r="B114" s="6"/>
    </row>
    <row r="115" spans="2:2" x14ac:dyDescent="0.2">
      <c r="B115" s="6"/>
    </row>
    <row r="116" spans="2:2" x14ac:dyDescent="0.2">
      <c r="B116" s="6"/>
    </row>
    <row r="117" spans="2:2" x14ac:dyDescent="0.2">
      <c r="B117" s="6"/>
    </row>
    <row r="118" spans="2:2" x14ac:dyDescent="0.2">
      <c r="B118" s="6"/>
    </row>
    <row r="119" spans="2:2" x14ac:dyDescent="0.2">
      <c r="B119" s="6"/>
    </row>
    <row r="120" spans="2:2" x14ac:dyDescent="0.2">
      <c r="B120" s="6"/>
    </row>
    <row r="121" spans="2:2" x14ac:dyDescent="0.2">
      <c r="B121" s="6"/>
    </row>
    <row r="122" spans="2:2" x14ac:dyDescent="0.2">
      <c r="B122" s="6"/>
    </row>
    <row r="123" spans="2:2" x14ac:dyDescent="0.2">
      <c r="B123" s="6"/>
    </row>
    <row r="124" spans="2:2" x14ac:dyDescent="0.2">
      <c r="B124" s="6"/>
    </row>
    <row r="125" spans="2:2" x14ac:dyDescent="0.2">
      <c r="B125" s="6"/>
    </row>
    <row r="126" spans="2:2" x14ac:dyDescent="0.2">
      <c r="B126" s="6"/>
    </row>
  </sheetData>
  <sortState xmlns:xlrd2="http://schemas.microsoft.com/office/spreadsheetml/2017/richdata2" ref="B10:I34">
    <sortCondition ref="I10:I34"/>
    <sortCondition descending="1" ref="H10:H34"/>
  </sortState>
  <mergeCells count="45">
    <mergeCell ref="U5:U6"/>
    <mergeCell ref="U7:U8"/>
    <mergeCell ref="Y7:Y8"/>
    <mergeCell ref="H7:H8"/>
    <mergeCell ref="H5:H6"/>
    <mergeCell ref="I7:I8"/>
    <mergeCell ref="I5:I6"/>
    <mergeCell ref="X5:X6"/>
    <mergeCell ref="W5:W6"/>
    <mergeCell ref="V5:V6"/>
    <mergeCell ref="T5:T6"/>
    <mergeCell ref="S5:S6"/>
    <mergeCell ref="Y5:Y6"/>
    <mergeCell ref="Q5:Q6"/>
    <mergeCell ref="O5:O6"/>
    <mergeCell ref="N5:N6"/>
    <mergeCell ref="A5:A59"/>
    <mergeCell ref="B5:B6"/>
    <mergeCell ref="B7:B8"/>
    <mergeCell ref="G5:G6"/>
    <mergeCell ref="G7:G8"/>
    <mergeCell ref="E7:E8"/>
    <mergeCell ref="C7:C8"/>
    <mergeCell ref="C5:C6"/>
    <mergeCell ref="E5:E6"/>
    <mergeCell ref="F5:F6"/>
    <mergeCell ref="F7:F8"/>
    <mergeCell ref="D5:D6"/>
    <mergeCell ref="D7:D8"/>
    <mergeCell ref="P7:P8"/>
    <mergeCell ref="P5:P6"/>
    <mergeCell ref="J5:J6"/>
    <mergeCell ref="J7:J8"/>
    <mergeCell ref="K7:K8"/>
    <mergeCell ref="L7:L8"/>
    <mergeCell ref="N7:N8"/>
    <mergeCell ref="O7:O8"/>
    <mergeCell ref="L5:L6"/>
    <mergeCell ref="K5:K6"/>
    <mergeCell ref="W7:W8"/>
    <mergeCell ref="X7:X8"/>
    <mergeCell ref="Q7:Q8"/>
    <mergeCell ref="S7:S8"/>
    <mergeCell ref="T7:T8"/>
    <mergeCell ref="V7:V8"/>
  </mergeCells>
  <conditionalFormatting sqref="C15:D15">
    <cfRule type="duplicateValues" dxfId="14" priority="1"/>
    <cfRule type="duplicateValues" dxfId="13" priority="2"/>
  </conditionalFormatting>
  <conditionalFormatting sqref="C31:D32 C11:D11 C18:D18">
    <cfRule type="duplicateValues" dxfId="12" priority="767"/>
  </conditionalFormatting>
  <conditionalFormatting sqref="C31:D36">
    <cfRule type="duplicateValues" dxfId="11" priority="1250"/>
  </conditionalFormatting>
  <conditionalFormatting sqref="C40:D40">
    <cfRule type="duplicateValues" dxfId="10" priority="9"/>
    <cfRule type="duplicateValues" dxfId="9" priority="10"/>
  </conditionalFormatting>
  <conditionalFormatting sqref="C41:D41">
    <cfRule type="duplicateValues" dxfId="8" priority="11"/>
    <cfRule type="duplicateValues" dxfId="7" priority="12"/>
  </conditionalFormatting>
  <conditionalFormatting sqref="C44:D51 C37:D40">
    <cfRule type="duplicateValues" dxfId="6" priority="1716"/>
  </conditionalFormatting>
  <conditionalFormatting sqref="C44:D1048576 C5:D5 C7:D7 C6 C9:D10 C12:D14 C19:D22 C8 C36:D39 C16:D17">
    <cfRule type="duplicateValues" dxfId="5" priority="673"/>
  </conditionalFormatting>
  <conditionalFormatting sqref="F18 F11">
    <cfRule type="duplicateValues" dxfId="4" priority="1384"/>
  </conditionalFormatting>
  <conditionalFormatting sqref="F20 F17 F12">
    <cfRule type="duplicateValues" dxfId="3" priority="1197"/>
  </conditionalFormatting>
  <conditionalFormatting sqref="P10:P41 P43:P52">
    <cfRule type="cellIs" dxfId="2" priority="8" operator="lessThan">
      <formula>1</formula>
    </cfRule>
  </conditionalFormatting>
  <conditionalFormatting sqref="Q10:X21 J10:O22 Q22:R22 S22:X26 O23:O30 Q27:X41 J31:K41 M31:O41 M43:O43 Q43:X58 J44:O50 O51 J52:O58">
    <cfRule type="cellIs" dxfId="1" priority="20" operator="lessThan">
      <formula>1</formula>
    </cfRule>
  </conditionalFormatting>
  <conditionalFormatting sqref="Y10:Y58">
    <cfRule type="cellIs" dxfId="0" priority="3" operator="lessThan">
      <formula>1</formula>
    </cfRule>
  </conditionalFormatting>
  <pageMargins left="0.25" right="0.25" top="0.75" bottom="0.75" header="0.3" footer="0.3"/>
  <pageSetup paperSize="9" fitToHeight="0" pageOrder="overThenDown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15B1F-8756-4D3A-A9FD-12CA09CCDB00}">
  <sheetPr>
    <tabColor rgb="FFFF66CC"/>
    <pageSetUpPr fitToPage="1"/>
  </sheetPr>
  <dimension ref="A1:Y107"/>
  <sheetViews>
    <sheetView topLeftCell="F1" zoomScale="95" zoomScaleNormal="95" zoomScaleSheetLayoutView="80" workbookViewId="0">
      <selection activeCell="AA10" sqref="AA10"/>
    </sheetView>
  </sheetViews>
  <sheetFormatPr defaultColWidth="14.42578125" defaultRowHeight="12.75" x14ac:dyDescent="0.2"/>
  <cols>
    <col min="1" max="1" width="3.7109375" style="3" bestFit="1" customWidth="1"/>
    <col min="2" max="2" width="20.140625" style="4" bestFit="1" customWidth="1"/>
    <col min="3" max="3" width="21.7109375" style="4" bestFit="1" customWidth="1"/>
    <col min="4" max="4" width="21.7109375" style="4" customWidth="1"/>
    <col min="5" max="5" width="32.7109375" style="4" bestFit="1" customWidth="1"/>
    <col min="6" max="6" width="4.42578125" style="3" bestFit="1" customWidth="1"/>
    <col min="7" max="7" width="6.5703125" style="3" bestFit="1" customWidth="1"/>
    <col min="8" max="8" width="6.42578125" style="5" bestFit="1" customWidth="1"/>
    <col min="9" max="9" width="7.85546875" style="1" bestFit="1" customWidth="1"/>
    <col min="10" max="11" width="8.140625" style="1" bestFit="1" customWidth="1"/>
    <col min="12" max="12" width="8.5703125" style="1" bestFit="1" customWidth="1"/>
    <col min="13" max="13" width="8.5703125" style="1" customWidth="1"/>
    <col min="14" max="15" width="8.5703125" style="1" bestFit="1" customWidth="1"/>
    <col min="16" max="17" width="8.5703125" style="1" customWidth="1"/>
    <col min="18" max="21" width="8.7109375" style="1" bestFit="1" customWidth="1"/>
    <col min="22" max="22" width="8.7109375" style="1" customWidth="1"/>
    <col min="23" max="23" width="8.5703125" style="1" bestFit="1" customWidth="1"/>
    <col min="24" max="24" width="8.7109375" style="1" hidden="1" customWidth="1"/>
    <col min="25" max="25" width="5.85546875" style="3" customWidth="1"/>
    <col min="26" max="16384" width="14.42578125" style="3"/>
  </cols>
  <sheetData>
    <row r="1" spans="1:25" ht="23.25" x14ac:dyDescent="0.35">
      <c r="C1" s="118"/>
      <c r="D1" s="118"/>
      <c r="E1" s="118"/>
      <c r="F1" s="319"/>
      <c r="G1" s="319"/>
      <c r="H1" s="119"/>
      <c r="I1" s="120"/>
      <c r="J1" s="341"/>
      <c r="K1" s="342"/>
      <c r="L1" s="342" t="s">
        <v>534</v>
      </c>
      <c r="M1" s="342"/>
      <c r="N1" s="341"/>
      <c r="O1" s="120"/>
      <c r="P1" s="120"/>
      <c r="Q1" s="120"/>
      <c r="R1" s="120"/>
      <c r="S1" s="120"/>
      <c r="T1" s="120"/>
      <c r="U1" s="120"/>
      <c r="V1" s="120"/>
      <c r="W1"/>
    </row>
    <row r="2" spans="1:25" ht="23.25" x14ac:dyDescent="0.35">
      <c r="C2" s="118"/>
      <c r="D2" s="118"/>
      <c r="E2" s="118"/>
      <c r="F2" s="319"/>
      <c r="G2" s="319"/>
      <c r="H2" s="119"/>
      <c r="I2" s="120"/>
      <c r="J2" s="341"/>
      <c r="K2" s="342"/>
      <c r="L2" s="342" t="s">
        <v>535</v>
      </c>
      <c r="M2" s="342"/>
      <c r="N2" s="341"/>
      <c r="O2" s="120"/>
      <c r="P2" s="120"/>
      <c r="Q2" s="120"/>
      <c r="R2" s="120"/>
      <c r="S2" s="120"/>
      <c r="T2" s="120"/>
      <c r="U2" s="120"/>
      <c r="V2" s="120"/>
    </row>
    <row r="3" spans="1:25" ht="24" thickBot="1" x14ac:dyDescent="0.4">
      <c r="C3" s="118"/>
      <c r="D3" s="118"/>
      <c r="E3" s="118"/>
      <c r="F3" s="319"/>
      <c r="G3" s="319"/>
      <c r="H3" s="119"/>
      <c r="I3" s="120"/>
      <c r="J3" s="341"/>
      <c r="K3" s="342"/>
      <c r="L3" s="342" t="s">
        <v>810</v>
      </c>
      <c r="M3" s="342"/>
      <c r="N3" s="341"/>
      <c r="O3" s="120"/>
      <c r="P3" s="120"/>
      <c r="Q3" s="120"/>
      <c r="R3" s="120"/>
      <c r="S3" s="120"/>
      <c r="T3" s="120"/>
      <c r="U3" s="120"/>
      <c r="V3" s="120"/>
    </row>
    <row r="4" spans="1:25" s="2" customFormat="1" ht="12.75" customHeight="1" x14ac:dyDescent="0.2">
      <c r="A4" s="826" t="s">
        <v>36</v>
      </c>
      <c r="B4" s="829"/>
      <c r="C4" s="831"/>
      <c r="D4" s="831" t="s">
        <v>28</v>
      </c>
      <c r="E4" s="831" t="s">
        <v>0</v>
      </c>
      <c r="F4" s="833" t="s">
        <v>14</v>
      </c>
      <c r="G4" s="834" t="s">
        <v>12</v>
      </c>
      <c r="H4" s="833" t="s">
        <v>2</v>
      </c>
      <c r="I4" s="835" t="s">
        <v>9</v>
      </c>
      <c r="J4" s="817" t="s">
        <v>32</v>
      </c>
      <c r="K4" s="813" t="s">
        <v>30</v>
      </c>
      <c r="L4" s="813" t="s">
        <v>35</v>
      </c>
      <c r="M4" s="169" t="s">
        <v>178</v>
      </c>
      <c r="N4" s="813" t="s">
        <v>17</v>
      </c>
      <c r="O4" s="813" t="s">
        <v>11</v>
      </c>
      <c r="P4" s="813" t="s">
        <v>40</v>
      </c>
      <c r="Q4" s="813" t="s">
        <v>31</v>
      </c>
      <c r="R4" s="813" t="s">
        <v>18</v>
      </c>
      <c r="S4" s="813" t="s">
        <v>44</v>
      </c>
      <c r="T4" s="813" t="s">
        <v>46</v>
      </c>
      <c r="U4" s="813" t="s">
        <v>33</v>
      </c>
      <c r="V4" s="815" t="s">
        <v>49</v>
      </c>
      <c r="W4" s="819"/>
      <c r="X4" s="817"/>
      <c r="Y4" s="550"/>
    </row>
    <row r="5" spans="1:25" s="2" customFormat="1" ht="12.75" customHeight="1" x14ac:dyDescent="0.2">
      <c r="A5" s="827"/>
      <c r="B5" s="830"/>
      <c r="C5" s="832"/>
      <c r="D5" s="832"/>
      <c r="E5" s="832"/>
      <c r="F5" s="823"/>
      <c r="G5" s="825"/>
      <c r="H5" s="823"/>
      <c r="I5" s="824"/>
      <c r="J5" s="818"/>
      <c r="K5" s="814"/>
      <c r="L5" s="814"/>
      <c r="M5" s="170"/>
      <c r="N5" s="814"/>
      <c r="O5" s="814"/>
      <c r="P5" s="814"/>
      <c r="Q5" s="814"/>
      <c r="R5" s="814"/>
      <c r="S5" s="814"/>
      <c r="T5" s="814"/>
      <c r="U5" s="814"/>
      <c r="V5" s="816"/>
      <c r="W5" s="820"/>
      <c r="X5" s="818"/>
      <c r="Y5" s="551"/>
    </row>
    <row r="6" spans="1:25" s="2" customFormat="1" ht="12.75" customHeight="1" x14ac:dyDescent="0.2">
      <c r="A6" s="827"/>
      <c r="B6" s="830" t="s">
        <v>3</v>
      </c>
      <c r="C6" s="832" t="s">
        <v>4</v>
      </c>
      <c r="D6" s="324"/>
      <c r="E6" s="832" t="s">
        <v>7</v>
      </c>
      <c r="F6" s="823" t="s">
        <v>1</v>
      </c>
      <c r="G6" s="825" t="s">
        <v>13</v>
      </c>
      <c r="H6" s="823" t="s">
        <v>5</v>
      </c>
      <c r="I6" s="824" t="s">
        <v>8</v>
      </c>
      <c r="J6" s="812">
        <v>45612</v>
      </c>
      <c r="K6" s="811" t="s">
        <v>37</v>
      </c>
      <c r="L6" s="811" t="s">
        <v>38</v>
      </c>
      <c r="M6" s="168" t="s">
        <v>176</v>
      </c>
      <c r="N6" s="811" t="s">
        <v>39</v>
      </c>
      <c r="O6" s="811" t="s">
        <v>39</v>
      </c>
      <c r="P6" s="811" t="s">
        <v>41</v>
      </c>
      <c r="Q6" s="811" t="s">
        <v>42</v>
      </c>
      <c r="R6" s="811" t="s">
        <v>43</v>
      </c>
      <c r="S6" s="811" t="s">
        <v>45</v>
      </c>
      <c r="T6" s="811" t="s">
        <v>47</v>
      </c>
      <c r="U6" s="811" t="s">
        <v>48</v>
      </c>
      <c r="V6" s="822" t="s">
        <v>50</v>
      </c>
      <c r="W6" s="821" t="s">
        <v>52</v>
      </c>
      <c r="X6" s="812"/>
      <c r="Y6" s="551"/>
    </row>
    <row r="7" spans="1:25" s="1" customFormat="1" ht="12.75" customHeight="1" x14ac:dyDescent="0.2">
      <c r="A7" s="827"/>
      <c r="B7" s="830" t="s">
        <v>3</v>
      </c>
      <c r="C7" s="832"/>
      <c r="D7" s="324" t="s">
        <v>29</v>
      </c>
      <c r="E7" s="832"/>
      <c r="F7" s="823"/>
      <c r="G7" s="825"/>
      <c r="H7" s="823"/>
      <c r="I7" s="824"/>
      <c r="J7" s="812"/>
      <c r="K7" s="811"/>
      <c r="L7" s="811"/>
      <c r="M7" s="168" t="s">
        <v>177</v>
      </c>
      <c r="N7" s="811"/>
      <c r="O7" s="811"/>
      <c r="P7" s="811"/>
      <c r="Q7" s="811"/>
      <c r="R7" s="811"/>
      <c r="S7" s="811"/>
      <c r="T7" s="811"/>
      <c r="U7" s="811"/>
      <c r="V7" s="822"/>
      <c r="W7" s="821"/>
      <c r="X7" s="812"/>
      <c r="Y7" s="673"/>
    </row>
    <row r="8" spans="1:25" s="1" customFormat="1" ht="19.5" thickBot="1" x14ac:dyDescent="0.25">
      <c r="A8" s="827"/>
      <c r="B8" s="681" t="s">
        <v>15</v>
      </c>
      <c r="C8" s="682" t="s">
        <v>16</v>
      </c>
      <c r="D8" s="682"/>
      <c r="E8" s="682" t="s">
        <v>7</v>
      </c>
      <c r="F8" s="683" t="s">
        <v>1</v>
      </c>
      <c r="G8" s="684" t="s">
        <v>10</v>
      </c>
      <c r="H8" s="683" t="s">
        <v>5</v>
      </c>
      <c r="I8" s="49" t="s">
        <v>6</v>
      </c>
      <c r="J8" s="685" t="s">
        <v>27</v>
      </c>
      <c r="K8" s="686" t="s">
        <v>51</v>
      </c>
      <c r="L8" s="686" t="s">
        <v>51</v>
      </c>
      <c r="M8" s="686" t="s">
        <v>51</v>
      </c>
      <c r="N8" s="686" t="s">
        <v>51</v>
      </c>
      <c r="O8" s="686" t="s">
        <v>51</v>
      </c>
      <c r="P8" s="686" t="s">
        <v>51</v>
      </c>
      <c r="Q8" s="686" t="s">
        <v>51</v>
      </c>
      <c r="R8" s="686" t="s">
        <v>51</v>
      </c>
      <c r="S8" s="686" t="s">
        <v>51</v>
      </c>
      <c r="T8" s="686" t="s">
        <v>51</v>
      </c>
      <c r="U8" s="686" t="s">
        <v>51</v>
      </c>
      <c r="V8" s="687" t="s">
        <v>51</v>
      </c>
      <c r="W8" s="688" t="s">
        <v>5</v>
      </c>
      <c r="X8" s="103"/>
      <c r="Y8" s="673"/>
    </row>
    <row r="9" spans="1:25" s="2" customFormat="1" x14ac:dyDescent="0.2">
      <c r="A9" s="827"/>
      <c r="B9" s="691"/>
      <c r="C9" s="692"/>
      <c r="D9" s="692"/>
      <c r="E9" s="692"/>
      <c r="F9" s="693"/>
      <c r="G9" s="691"/>
      <c r="H9" s="692"/>
      <c r="I9" s="694"/>
      <c r="J9" s="695"/>
      <c r="K9" s="692"/>
      <c r="L9" s="692"/>
      <c r="M9" s="692"/>
      <c r="N9" s="692"/>
      <c r="O9" s="692"/>
      <c r="P9" s="692"/>
      <c r="Q9" s="692"/>
      <c r="R9" s="692"/>
      <c r="S9" s="692"/>
      <c r="T9" s="692"/>
      <c r="U9" s="692"/>
      <c r="V9" s="694"/>
      <c r="W9" s="689"/>
      <c r="X9" s="104"/>
      <c r="Y9" s="673"/>
    </row>
    <row r="10" spans="1:25" s="2" customFormat="1" ht="15" x14ac:dyDescent="0.2">
      <c r="A10" s="827"/>
      <c r="B10" s="153" t="s">
        <v>89</v>
      </c>
      <c r="C10" s="154" t="s">
        <v>90</v>
      </c>
      <c r="D10" s="155"/>
      <c r="E10" s="152" t="s">
        <v>91</v>
      </c>
      <c r="F10" s="588">
        <v>18</v>
      </c>
      <c r="G10" s="589">
        <f t="shared" ref="G10" si="0">COUNTIF(J10:V10,"&gt;0")</f>
        <v>1</v>
      </c>
      <c r="H10" s="590">
        <f t="shared" ref="H10" si="1">W10</f>
        <v>7</v>
      </c>
      <c r="I10" s="773">
        <f>RANK(H10,$H$10:$H$23)</f>
        <v>1</v>
      </c>
      <c r="J10" s="104">
        <v>1</v>
      </c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3"/>
      <c r="W10" s="690" cm="1">
        <f t="array" ref="W10">SUM(LOOKUP(J10:V10,{0,1,2,3,4,5,6,7,8,9,10},{0,7,6,5,4,3,2,1,1,1,1}))</f>
        <v>7</v>
      </c>
      <c r="X10" s="104"/>
      <c r="Y10" s="673"/>
    </row>
    <row r="11" spans="1:25" x14ac:dyDescent="0.2">
      <c r="A11" s="827"/>
      <c r="B11" s="41"/>
      <c r="C11" s="44"/>
      <c r="D11" s="44"/>
      <c r="E11" s="44"/>
      <c r="F11" s="73"/>
      <c r="G11" s="105"/>
      <c r="H11" s="80"/>
      <c r="I11" s="106"/>
      <c r="J11" s="104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3"/>
      <c r="W11" s="670" cm="1">
        <f t="array" ref="W11">SUM(LOOKUP(J11:V11,{0,1,2,3,4,5,6,7,8,9,10},{0,7,6,5,4,3,2,1,1,1,1}))</f>
        <v>0</v>
      </c>
      <c r="X11" s="104"/>
      <c r="Y11" s="673"/>
    </row>
    <row r="12" spans="1:25" x14ac:dyDescent="0.2">
      <c r="A12" s="827"/>
      <c r="B12" s="41"/>
      <c r="C12" s="44"/>
      <c r="D12" s="44"/>
      <c r="E12" s="44"/>
      <c r="F12" s="73"/>
      <c r="G12" s="105"/>
      <c r="H12" s="80"/>
      <c r="I12" s="106"/>
      <c r="J12" s="104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3"/>
      <c r="W12" s="670" cm="1">
        <f t="array" ref="W12">SUM(LOOKUP(J12:V12,{0,1,2,3,4,5,6,7,8,9,10},{0,7,6,5,4,3,2,1,1,1,1}))</f>
        <v>0</v>
      </c>
      <c r="X12" s="104"/>
      <c r="Y12" s="673"/>
    </row>
    <row r="13" spans="1:25" x14ac:dyDescent="0.2">
      <c r="A13" s="827"/>
      <c r="B13" s="41"/>
      <c r="C13" s="44"/>
      <c r="D13" s="44"/>
      <c r="E13" s="44"/>
      <c r="F13" s="73"/>
      <c r="G13" s="105"/>
      <c r="H13" s="80"/>
      <c r="I13" s="106"/>
      <c r="J13" s="104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3"/>
      <c r="W13" s="670" cm="1">
        <f t="array" ref="W13">SUM(LOOKUP(J13:V13,{0,1,2,3,4,5,6,7,8,9,10},{0,7,6,5,4,3,2,1,1,1,1}))</f>
        <v>0</v>
      </c>
      <c r="X13" s="104"/>
      <c r="Y13" s="673"/>
    </row>
    <row r="14" spans="1:25" x14ac:dyDescent="0.2">
      <c r="A14" s="827"/>
      <c r="B14" s="41"/>
      <c r="C14" s="44"/>
      <c r="D14" s="44"/>
      <c r="E14" s="44"/>
      <c r="F14" s="73"/>
      <c r="G14" s="105"/>
      <c r="H14" s="80"/>
      <c r="I14" s="106"/>
      <c r="J14" s="104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3"/>
      <c r="W14" s="670" cm="1">
        <f t="array" ref="W14">SUM(LOOKUP(J14:V14,{0,1,2,3,4,5,6,7,8,9,10},{0,7,6,5,4,3,2,1,1,1,1}))</f>
        <v>0</v>
      </c>
      <c r="X14" s="104"/>
      <c r="Y14" s="673"/>
    </row>
    <row r="15" spans="1:25" x14ac:dyDescent="0.2">
      <c r="A15" s="827"/>
      <c r="B15" s="41"/>
      <c r="C15" s="44"/>
      <c r="D15" s="44"/>
      <c r="E15" s="44"/>
      <c r="F15" s="73"/>
      <c r="G15" s="105"/>
      <c r="H15" s="80"/>
      <c r="I15" s="106"/>
      <c r="J15" s="104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3"/>
      <c r="W15" s="670" cm="1">
        <f t="array" ref="W15">SUM(LOOKUP(J15:V15,{0,1,2,3,4,5,6,7,8,9,10},{0,7,6,5,4,3,2,1,1,1,1}))</f>
        <v>0</v>
      </c>
      <c r="X15" s="104"/>
      <c r="Y15" s="673"/>
    </row>
    <row r="16" spans="1:25" x14ac:dyDescent="0.2">
      <c r="A16" s="827"/>
      <c r="B16" s="41"/>
      <c r="C16" s="44"/>
      <c r="D16" s="44"/>
      <c r="E16" s="44"/>
      <c r="F16" s="73"/>
      <c r="G16" s="105"/>
      <c r="H16" s="80"/>
      <c r="I16" s="106"/>
      <c r="J16" s="104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3"/>
      <c r="W16" s="670" cm="1">
        <f t="array" ref="W16">SUM(LOOKUP(J16:V16,{0,1,2,3,4,5,6,7,8,9,10},{0,7,6,5,4,3,2,1,1,1,1}))</f>
        <v>0</v>
      </c>
      <c r="X16" s="104"/>
      <c r="Y16" s="551"/>
    </row>
    <row r="17" spans="1:25" x14ac:dyDescent="0.2">
      <c r="A17" s="827"/>
      <c r="B17" s="41"/>
      <c r="C17" s="44"/>
      <c r="D17" s="44"/>
      <c r="E17" s="44"/>
      <c r="F17" s="73"/>
      <c r="G17" s="105"/>
      <c r="H17" s="80"/>
      <c r="I17" s="106"/>
      <c r="J17" s="104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3"/>
      <c r="W17" s="670" cm="1">
        <f t="array" ref="W17">SUM(LOOKUP(J17:V17,{0,1,2,3,4,5,6,7,8,9,10},{0,7,6,5,4,3,2,1,1,1,1}))</f>
        <v>0</v>
      </c>
      <c r="X17" s="104"/>
      <c r="Y17" s="551"/>
    </row>
    <row r="18" spans="1:25" x14ac:dyDescent="0.2">
      <c r="A18" s="827"/>
      <c r="B18" s="41"/>
      <c r="C18" s="44"/>
      <c r="D18" s="44"/>
      <c r="E18" s="44"/>
      <c r="F18" s="73"/>
      <c r="G18" s="105"/>
      <c r="H18" s="80"/>
      <c r="I18" s="106"/>
      <c r="J18" s="104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3"/>
      <c r="W18" s="670" cm="1">
        <f t="array" ref="W18">SUM(LOOKUP(J18:V18,{0,1,2,3,4,5,6,7,8,9,10},{0,7,6,5,4,3,2,1,1,1,1}))</f>
        <v>0</v>
      </c>
      <c r="X18" s="104"/>
      <c r="Y18" s="551"/>
    </row>
    <row r="19" spans="1:25" x14ac:dyDescent="0.2">
      <c r="A19" s="827"/>
      <c r="B19" s="41"/>
      <c r="C19" s="44"/>
      <c r="D19" s="44"/>
      <c r="E19" s="44"/>
      <c r="F19" s="73"/>
      <c r="G19" s="105"/>
      <c r="H19" s="80"/>
      <c r="I19" s="106"/>
      <c r="J19" s="104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3"/>
      <c r="W19" s="670" cm="1">
        <f t="array" ref="W19">SUM(LOOKUP(J19:V19,{0,1,2,3,4,5,6,7,8,9,10},{0,7,6,5,4,3,2,1,1,1,1}))</f>
        <v>0</v>
      </c>
      <c r="X19" s="104"/>
      <c r="Y19" s="673"/>
    </row>
    <row r="20" spans="1:25" x14ac:dyDescent="0.2">
      <c r="A20" s="827"/>
      <c r="B20" s="41"/>
      <c r="C20" s="44"/>
      <c r="D20" s="44"/>
      <c r="E20" s="44"/>
      <c r="F20" s="73"/>
      <c r="G20" s="105"/>
      <c r="H20" s="80"/>
      <c r="I20" s="106"/>
      <c r="J20" s="104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3"/>
      <c r="W20" s="670" cm="1">
        <f t="array" ref="W20">SUM(LOOKUP(J20:V20,{0,1,2,3,4,5,6,7,8,9,10},{0,7,6,5,4,3,2,1,1,1,1}))</f>
        <v>0</v>
      </c>
      <c r="X20" s="104"/>
      <c r="Y20" s="673"/>
    </row>
    <row r="21" spans="1:25" x14ac:dyDescent="0.2">
      <c r="A21" s="827"/>
      <c r="B21" s="41"/>
      <c r="C21" s="44"/>
      <c r="D21" s="44"/>
      <c r="E21" s="44"/>
      <c r="F21" s="73"/>
      <c r="G21" s="105"/>
      <c r="H21" s="80"/>
      <c r="I21" s="106"/>
      <c r="J21" s="104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3"/>
      <c r="W21" s="670" cm="1">
        <f t="array" ref="W21">SUM(LOOKUP(J21:V21,{0,1,2,3,4,5,6,7,8,9,10},{0,7,6,5,4,3,2,1,1,1,1}))</f>
        <v>0</v>
      </c>
      <c r="X21" s="104"/>
      <c r="Y21" s="673"/>
    </row>
    <row r="22" spans="1:25" ht="13.5" thickBot="1" x14ac:dyDescent="0.25">
      <c r="A22" s="827"/>
      <c r="B22" s="45"/>
      <c r="C22" s="46"/>
      <c r="D22" s="46"/>
      <c r="E22" s="46"/>
      <c r="F22" s="94"/>
      <c r="G22" s="107"/>
      <c r="H22" s="108"/>
      <c r="I22" s="109"/>
      <c r="J22" s="110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/>
      <c r="V22" s="48"/>
      <c r="W22" s="672" cm="1">
        <f t="array" ref="W22">SUM(LOOKUP(J22:V22,{0,1,2,3,4,5,6,7,8,9,10},{0,7,6,5,4,3,2,1,1,1,1}))</f>
        <v>0</v>
      </c>
      <c r="X22" s="104"/>
      <c r="Y22" s="673"/>
    </row>
    <row r="23" spans="1:25" ht="13.5" thickBot="1" x14ac:dyDescent="0.25">
      <c r="A23" s="828"/>
      <c r="B23" s="674"/>
      <c r="C23" s="674"/>
      <c r="D23" s="674"/>
      <c r="E23" s="674"/>
      <c r="F23" s="675"/>
      <c r="G23" s="676"/>
      <c r="H23" s="676"/>
      <c r="I23" s="675"/>
      <c r="J23" s="677"/>
      <c r="K23" s="677"/>
      <c r="L23" s="677"/>
      <c r="M23" s="677"/>
      <c r="N23" s="677"/>
      <c r="O23" s="677"/>
      <c r="P23" s="677"/>
      <c r="Q23" s="677"/>
      <c r="R23" s="677"/>
      <c r="S23" s="677"/>
      <c r="T23" s="677"/>
      <c r="U23" s="677"/>
      <c r="V23" s="677"/>
      <c r="W23" s="678"/>
      <c r="X23" s="679"/>
      <c r="Y23" s="680"/>
    </row>
    <row r="25" spans="1:25" x14ac:dyDescent="0.2">
      <c r="B25" s="6"/>
    </row>
    <row r="26" spans="1:25" x14ac:dyDescent="0.2">
      <c r="B26" s="6"/>
    </row>
    <row r="27" spans="1:25" x14ac:dyDescent="0.2">
      <c r="B27" s="6"/>
    </row>
    <row r="28" spans="1:25" x14ac:dyDescent="0.2">
      <c r="B28" s="6"/>
    </row>
    <row r="29" spans="1:25" x14ac:dyDescent="0.2">
      <c r="B29" s="6"/>
    </row>
    <row r="30" spans="1:25" x14ac:dyDescent="0.2">
      <c r="B30" s="6"/>
    </row>
    <row r="31" spans="1:25" x14ac:dyDescent="0.2">
      <c r="B31" s="6"/>
    </row>
    <row r="32" spans="1:25" x14ac:dyDescent="0.2">
      <c r="B32" s="6"/>
    </row>
    <row r="33" spans="2:2" x14ac:dyDescent="0.2">
      <c r="B33" s="6"/>
    </row>
    <row r="34" spans="2:2" x14ac:dyDescent="0.2">
      <c r="B34" s="6"/>
    </row>
    <row r="35" spans="2:2" x14ac:dyDescent="0.2">
      <c r="B35" s="6"/>
    </row>
    <row r="36" spans="2:2" x14ac:dyDescent="0.2">
      <c r="B36" s="6"/>
    </row>
    <row r="37" spans="2:2" x14ac:dyDescent="0.2">
      <c r="B37" s="6"/>
    </row>
    <row r="38" spans="2:2" x14ac:dyDescent="0.2">
      <c r="B38" s="6"/>
    </row>
    <row r="39" spans="2:2" x14ac:dyDescent="0.2">
      <c r="B39" s="6"/>
    </row>
    <row r="40" spans="2:2" x14ac:dyDescent="0.2">
      <c r="B40" s="6"/>
    </row>
    <row r="41" spans="2:2" x14ac:dyDescent="0.2">
      <c r="B41" s="6"/>
    </row>
    <row r="42" spans="2:2" x14ac:dyDescent="0.2">
      <c r="B42" s="6"/>
    </row>
    <row r="43" spans="2:2" x14ac:dyDescent="0.2">
      <c r="B43" s="6"/>
    </row>
    <row r="44" spans="2:2" x14ac:dyDescent="0.2">
      <c r="B44" s="6"/>
    </row>
    <row r="45" spans="2:2" x14ac:dyDescent="0.2">
      <c r="B45" s="6"/>
    </row>
    <row r="46" spans="2:2" x14ac:dyDescent="0.2">
      <c r="B46" s="6"/>
    </row>
    <row r="47" spans="2:2" x14ac:dyDescent="0.2">
      <c r="B47" s="6"/>
    </row>
    <row r="48" spans="2:2" x14ac:dyDescent="0.2">
      <c r="B48" s="6"/>
    </row>
    <row r="49" spans="2:2" x14ac:dyDescent="0.2">
      <c r="B49" s="6"/>
    </row>
    <row r="50" spans="2:2" x14ac:dyDescent="0.2">
      <c r="B50" s="6"/>
    </row>
    <row r="51" spans="2:2" x14ac:dyDescent="0.2">
      <c r="B51" s="6"/>
    </row>
    <row r="52" spans="2:2" x14ac:dyDescent="0.2">
      <c r="B52" s="6"/>
    </row>
    <row r="53" spans="2:2" x14ac:dyDescent="0.2">
      <c r="B53" s="6"/>
    </row>
    <row r="54" spans="2:2" x14ac:dyDescent="0.2">
      <c r="B54" s="6"/>
    </row>
    <row r="55" spans="2:2" x14ac:dyDescent="0.2">
      <c r="B55" s="6"/>
    </row>
    <row r="56" spans="2:2" x14ac:dyDescent="0.2">
      <c r="B56" s="6"/>
    </row>
    <row r="57" spans="2:2" x14ac:dyDescent="0.2">
      <c r="B57" s="6"/>
    </row>
    <row r="58" spans="2:2" x14ac:dyDescent="0.2">
      <c r="B58" s="6"/>
    </row>
    <row r="59" spans="2:2" x14ac:dyDescent="0.2">
      <c r="B59" s="6"/>
    </row>
    <row r="60" spans="2:2" x14ac:dyDescent="0.2">
      <c r="B60" s="6"/>
    </row>
    <row r="61" spans="2:2" x14ac:dyDescent="0.2">
      <c r="B61" s="6"/>
    </row>
    <row r="62" spans="2:2" x14ac:dyDescent="0.2">
      <c r="B62" s="6"/>
    </row>
    <row r="63" spans="2:2" x14ac:dyDescent="0.2">
      <c r="B63" s="6"/>
    </row>
    <row r="64" spans="2:2" x14ac:dyDescent="0.2">
      <c r="B64" s="6"/>
    </row>
    <row r="65" spans="2:2" x14ac:dyDescent="0.2">
      <c r="B65" s="6"/>
    </row>
    <row r="66" spans="2:2" x14ac:dyDescent="0.2">
      <c r="B66" s="6"/>
    </row>
    <row r="67" spans="2:2" x14ac:dyDescent="0.2">
      <c r="B67" s="6"/>
    </row>
    <row r="68" spans="2:2" x14ac:dyDescent="0.2">
      <c r="B68" s="6"/>
    </row>
    <row r="69" spans="2:2" x14ac:dyDescent="0.2">
      <c r="B69" s="6"/>
    </row>
    <row r="70" spans="2:2" x14ac:dyDescent="0.2">
      <c r="B70" s="6"/>
    </row>
    <row r="71" spans="2:2" x14ac:dyDescent="0.2">
      <c r="B71" s="6"/>
    </row>
    <row r="72" spans="2:2" x14ac:dyDescent="0.2">
      <c r="B72" s="6"/>
    </row>
    <row r="73" spans="2:2" x14ac:dyDescent="0.2">
      <c r="B73" s="6"/>
    </row>
    <row r="74" spans="2:2" x14ac:dyDescent="0.2">
      <c r="B74" s="6"/>
    </row>
    <row r="75" spans="2:2" x14ac:dyDescent="0.2">
      <c r="B75" s="6"/>
    </row>
    <row r="76" spans="2:2" x14ac:dyDescent="0.2">
      <c r="B76" s="6"/>
    </row>
    <row r="77" spans="2:2" x14ac:dyDescent="0.2">
      <c r="B77" s="6"/>
    </row>
    <row r="78" spans="2:2" x14ac:dyDescent="0.2">
      <c r="B78" s="6"/>
    </row>
    <row r="79" spans="2:2" x14ac:dyDescent="0.2">
      <c r="B79" s="6"/>
    </row>
    <row r="80" spans="2:2" x14ac:dyDescent="0.2">
      <c r="B80" s="6"/>
    </row>
    <row r="81" spans="2:2" x14ac:dyDescent="0.2">
      <c r="B81" s="6"/>
    </row>
    <row r="82" spans="2:2" x14ac:dyDescent="0.2">
      <c r="B82" s="6"/>
    </row>
    <row r="83" spans="2:2" x14ac:dyDescent="0.2">
      <c r="B83" s="6"/>
    </row>
    <row r="84" spans="2:2" x14ac:dyDescent="0.2">
      <c r="B84" s="6"/>
    </row>
    <row r="85" spans="2:2" x14ac:dyDescent="0.2">
      <c r="B85" s="6"/>
    </row>
    <row r="86" spans="2:2" x14ac:dyDescent="0.2">
      <c r="B86" s="6"/>
    </row>
    <row r="87" spans="2:2" x14ac:dyDescent="0.2">
      <c r="B87" s="6"/>
    </row>
    <row r="88" spans="2:2" x14ac:dyDescent="0.2">
      <c r="B88" s="6"/>
    </row>
    <row r="89" spans="2:2" x14ac:dyDescent="0.2">
      <c r="B89" s="6"/>
    </row>
    <row r="90" spans="2:2" x14ac:dyDescent="0.2">
      <c r="B90" s="6"/>
    </row>
    <row r="91" spans="2:2" x14ac:dyDescent="0.2">
      <c r="B91" s="6"/>
    </row>
    <row r="92" spans="2:2" x14ac:dyDescent="0.2">
      <c r="B92" s="6"/>
    </row>
    <row r="93" spans="2:2" x14ac:dyDescent="0.2">
      <c r="B93" s="6"/>
    </row>
    <row r="94" spans="2:2" x14ac:dyDescent="0.2">
      <c r="B94" s="6"/>
    </row>
    <row r="95" spans="2:2" x14ac:dyDescent="0.2">
      <c r="B95" s="6"/>
    </row>
    <row r="96" spans="2:2" x14ac:dyDescent="0.2">
      <c r="B96" s="6"/>
    </row>
    <row r="97" spans="2:2" x14ac:dyDescent="0.2">
      <c r="B97" s="6"/>
    </row>
    <row r="98" spans="2:2" x14ac:dyDescent="0.2">
      <c r="B98" s="6"/>
    </row>
    <row r="99" spans="2:2" x14ac:dyDescent="0.2">
      <c r="B99" s="6"/>
    </row>
    <row r="100" spans="2:2" x14ac:dyDescent="0.2">
      <c r="B100" s="6"/>
    </row>
    <row r="101" spans="2:2" x14ac:dyDescent="0.2">
      <c r="B101" s="6"/>
    </row>
    <row r="102" spans="2:2" x14ac:dyDescent="0.2">
      <c r="B102" s="6"/>
    </row>
    <row r="103" spans="2:2" x14ac:dyDescent="0.2">
      <c r="B103" s="6"/>
    </row>
    <row r="104" spans="2:2" x14ac:dyDescent="0.2">
      <c r="B104" s="6"/>
    </row>
    <row r="105" spans="2:2" x14ac:dyDescent="0.2">
      <c r="B105" s="6"/>
    </row>
    <row r="106" spans="2:2" x14ac:dyDescent="0.2">
      <c r="B106" s="6"/>
    </row>
    <row r="107" spans="2:2" x14ac:dyDescent="0.2">
      <c r="B107" s="6"/>
    </row>
  </sheetData>
  <mergeCells count="44">
    <mergeCell ref="F4:F5"/>
    <mergeCell ref="G4:G5"/>
    <mergeCell ref="H4:H5"/>
    <mergeCell ref="I4:I5"/>
    <mergeCell ref="J4:J5"/>
    <mergeCell ref="A4:A23"/>
    <mergeCell ref="B4:B5"/>
    <mergeCell ref="C4:C5"/>
    <mergeCell ref="D4:D5"/>
    <mergeCell ref="E4:E5"/>
    <mergeCell ref="B6:B7"/>
    <mergeCell ref="C6:C7"/>
    <mergeCell ref="E6:E7"/>
    <mergeCell ref="F6:F7"/>
    <mergeCell ref="H6:H7"/>
    <mergeCell ref="I6:I7"/>
    <mergeCell ref="J6:J7"/>
    <mergeCell ref="G6:G7"/>
    <mergeCell ref="K4:K5"/>
    <mergeCell ref="N4:N5"/>
    <mergeCell ref="O4:O5"/>
    <mergeCell ref="P4:P5"/>
    <mergeCell ref="Q4:Q5"/>
    <mergeCell ref="L4:L5"/>
    <mergeCell ref="R4:R5"/>
    <mergeCell ref="W4:W5"/>
    <mergeCell ref="W6:W7"/>
    <mergeCell ref="R6:R7"/>
    <mergeCell ref="S6:S7"/>
    <mergeCell ref="T6:T7"/>
    <mergeCell ref="U6:U7"/>
    <mergeCell ref="V6:V7"/>
    <mergeCell ref="S4:S5"/>
    <mergeCell ref="X6:X7"/>
    <mergeCell ref="T4:T5"/>
    <mergeCell ref="U4:U5"/>
    <mergeCell ref="V4:V5"/>
    <mergeCell ref="X4:X5"/>
    <mergeCell ref="K6:K7"/>
    <mergeCell ref="L6:L7"/>
    <mergeCell ref="O6:O7"/>
    <mergeCell ref="P6:P7"/>
    <mergeCell ref="Q6:Q7"/>
    <mergeCell ref="N6:N7"/>
  </mergeCells>
  <conditionalFormatting sqref="C6:D8 C10:D1048576 C5 C4:D4">
    <cfRule type="duplicateValues" dxfId="128" priority="595"/>
  </conditionalFormatting>
  <conditionalFormatting sqref="C15:D15">
    <cfRule type="duplicateValues" dxfId="127" priority="3"/>
    <cfRule type="duplicateValues" dxfId="126" priority="4"/>
  </conditionalFormatting>
  <conditionalFormatting sqref="C16:D16">
    <cfRule type="duplicateValues" dxfId="125" priority="5"/>
    <cfRule type="duplicateValues" dxfId="124" priority="6"/>
  </conditionalFormatting>
  <conditionalFormatting sqref="C17:D18 C15:D15">
    <cfRule type="duplicateValues" dxfId="123" priority="9"/>
  </conditionalFormatting>
  <conditionalFormatting sqref="C17:D1048576 C6:D8 C10:D14 C5 C4:D4">
    <cfRule type="duplicateValues" dxfId="122" priority="10"/>
  </conditionalFormatting>
  <conditionalFormatting sqref="W10:W22">
    <cfRule type="cellIs" dxfId="121" priority="1" operator="lessThan">
      <formula>1</formula>
    </cfRule>
  </conditionalFormatting>
  <conditionalFormatting sqref="X9:X22 J10:V22">
    <cfRule type="cellIs" dxfId="120" priority="11" operator="lessThan">
      <formula>1</formula>
    </cfRule>
  </conditionalFormatting>
  <pageMargins left="0.25" right="0.25" top="0.75" bottom="0.75" header="0.3" footer="0.3"/>
  <pageSetup paperSize="9" scale="59" fitToHeight="0" pageOrder="overThenDown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29382B-E295-49C3-9698-2DC85815EA26}">
  <sheetPr>
    <tabColor rgb="FFFF0000"/>
    <pageSetUpPr fitToPage="1"/>
  </sheetPr>
  <dimension ref="A1:Y120"/>
  <sheetViews>
    <sheetView topLeftCell="A4" zoomScale="80" zoomScaleNormal="80" zoomScaleSheetLayoutView="74" workbookViewId="0">
      <selection activeCell="B14" sqref="B14"/>
    </sheetView>
  </sheetViews>
  <sheetFormatPr defaultColWidth="14.42578125" defaultRowHeight="12.75" x14ac:dyDescent="0.2"/>
  <cols>
    <col min="1" max="1" width="3.7109375" style="3" bestFit="1" customWidth="1"/>
    <col min="2" max="2" width="34.42578125" style="4" customWidth="1"/>
    <col min="3" max="3" width="33.7109375" style="4" customWidth="1"/>
    <col min="4" max="4" width="25.5703125" style="4" customWidth="1"/>
    <col min="5" max="5" width="33" style="4" customWidth="1"/>
    <col min="6" max="6" width="4.5703125" style="3" bestFit="1" customWidth="1"/>
    <col min="7" max="7" width="6.7109375" style="3" bestFit="1" customWidth="1"/>
    <col min="8" max="8" width="6.5703125" style="5" bestFit="1" customWidth="1"/>
    <col min="9" max="9" width="8" style="1" bestFit="1" customWidth="1"/>
    <col min="10" max="11" width="8.28515625" style="1" bestFit="1" customWidth="1"/>
    <col min="12" max="14" width="8.7109375" style="1" bestFit="1" customWidth="1"/>
    <col min="15" max="15" width="8.7109375" style="1" customWidth="1"/>
    <col min="16" max="19" width="8.5703125" style="1" customWidth="1"/>
    <col min="20" max="20" width="7.85546875" style="1" bestFit="1" customWidth="1"/>
    <col min="21" max="21" width="7.5703125" style="1" bestFit="1" customWidth="1"/>
    <col min="22" max="22" width="8.5703125" style="1" bestFit="1" customWidth="1"/>
    <col min="23" max="23" width="8.7109375" style="1" bestFit="1" customWidth="1"/>
    <col min="24" max="24" width="8.5703125" style="1" bestFit="1" customWidth="1"/>
    <col min="25" max="25" width="4.7109375" style="3" customWidth="1"/>
    <col min="26" max="16384" width="14.42578125" style="3"/>
  </cols>
  <sheetData>
    <row r="1" spans="1:25" ht="23.25" x14ac:dyDescent="0.35">
      <c r="C1" s="118"/>
      <c r="D1" s="118"/>
      <c r="E1" s="118"/>
      <c r="F1" s="319"/>
      <c r="G1" s="119"/>
      <c r="H1" s="120"/>
      <c r="I1" s="341"/>
      <c r="J1" s="342"/>
      <c r="K1" s="342" t="s">
        <v>534</v>
      </c>
      <c r="L1" s="342"/>
      <c r="M1" s="341"/>
      <c r="N1" s="120"/>
      <c r="O1" s="120"/>
      <c r="P1" s="319"/>
      <c r="Q1" s="319"/>
      <c r="R1" s="120"/>
      <c r="S1" s="120"/>
      <c r="T1" s="120"/>
      <c r="U1" s="120"/>
      <c r="V1" s="120"/>
      <c r="W1" s="120"/>
      <c r="X1" s="120"/>
    </row>
    <row r="2" spans="1:25" ht="23.25" x14ac:dyDescent="0.35">
      <c r="C2" s="118"/>
      <c r="D2" s="118"/>
      <c r="E2" s="118"/>
      <c r="F2" s="319"/>
      <c r="G2" s="119"/>
      <c r="H2" s="120"/>
      <c r="I2" s="341"/>
      <c r="J2" s="342"/>
      <c r="K2" s="342" t="s">
        <v>535</v>
      </c>
      <c r="L2" s="342"/>
      <c r="M2" s="341"/>
      <c r="N2" s="120"/>
      <c r="O2" s="120"/>
      <c r="P2" s="319"/>
      <c r="Q2" s="319"/>
      <c r="R2" s="120"/>
      <c r="S2" s="120"/>
      <c r="T2" s="120"/>
      <c r="U2" s="120"/>
      <c r="V2" s="120"/>
      <c r="W2" s="120"/>
      <c r="X2" s="120"/>
    </row>
    <row r="3" spans="1:25" ht="24" thickBot="1" x14ac:dyDescent="0.4">
      <c r="C3" s="118"/>
      <c r="D3" s="118"/>
      <c r="E3" s="118"/>
      <c r="F3" s="319"/>
      <c r="G3" s="119"/>
      <c r="H3" s="120"/>
      <c r="I3" s="341"/>
      <c r="J3" s="342"/>
      <c r="K3" s="342" t="s">
        <v>536</v>
      </c>
      <c r="L3" s="342"/>
      <c r="M3" s="341"/>
      <c r="N3" s="120"/>
      <c r="O3" s="120"/>
      <c r="P3" s="319"/>
      <c r="Q3" s="319"/>
      <c r="R3" s="120"/>
      <c r="S3" s="120"/>
      <c r="T3" s="120"/>
      <c r="U3" s="120"/>
      <c r="V3" s="120"/>
      <c r="W3" s="120"/>
      <c r="X3" s="120"/>
    </row>
    <row r="4" spans="1:25" s="2" customFormat="1" ht="12.75" customHeight="1" x14ac:dyDescent="0.2">
      <c r="A4" s="838" t="s">
        <v>36</v>
      </c>
      <c r="B4" s="839"/>
      <c r="C4" s="841"/>
      <c r="D4" s="841" t="s">
        <v>28</v>
      </c>
      <c r="E4" s="841" t="s">
        <v>0</v>
      </c>
      <c r="F4" s="247" t="s">
        <v>14</v>
      </c>
      <c r="G4" s="784" t="s">
        <v>12</v>
      </c>
      <c r="H4" s="786" t="s">
        <v>2</v>
      </c>
      <c r="I4" s="788" t="s">
        <v>9</v>
      </c>
      <c r="J4" s="790" t="s">
        <v>32</v>
      </c>
      <c r="K4" s="780" t="s">
        <v>30</v>
      </c>
      <c r="L4" s="780" t="s">
        <v>35</v>
      </c>
      <c r="M4" s="780" t="s">
        <v>17</v>
      </c>
      <c r="N4" s="780" t="s">
        <v>11</v>
      </c>
      <c r="O4" s="780" t="s">
        <v>40</v>
      </c>
      <c r="P4" s="780" t="s">
        <v>31</v>
      </c>
      <c r="Q4" s="344"/>
      <c r="R4" s="780" t="s">
        <v>18</v>
      </c>
      <c r="S4" s="780" t="s">
        <v>44</v>
      </c>
      <c r="T4" s="780" t="s">
        <v>44</v>
      </c>
      <c r="U4" s="780" t="s">
        <v>46</v>
      </c>
      <c r="V4" s="780" t="s">
        <v>33</v>
      </c>
      <c r="W4" s="780" t="s">
        <v>49</v>
      </c>
      <c r="X4" s="836"/>
      <c r="Y4" s="51"/>
    </row>
    <row r="5" spans="1:25" s="2" customFormat="1" ht="12.75" customHeight="1" x14ac:dyDescent="0.2">
      <c r="A5" s="838"/>
      <c r="B5" s="840"/>
      <c r="C5" s="842"/>
      <c r="D5" s="842"/>
      <c r="E5" s="842"/>
      <c r="F5" s="52"/>
      <c r="G5" s="785"/>
      <c r="H5" s="787"/>
      <c r="I5" s="789"/>
      <c r="J5" s="791"/>
      <c r="K5" s="781"/>
      <c r="L5" s="781"/>
      <c r="M5" s="781"/>
      <c r="N5" s="781"/>
      <c r="O5" s="781"/>
      <c r="P5" s="781"/>
      <c r="Q5" s="167" t="s">
        <v>615</v>
      </c>
      <c r="R5" s="781"/>
      <c r="S5" s="781"/>
      <c r="T5" s="781"/>
      <c r="U5" s="781"/>
      <c r="V5" s="781"/>
      <c r="W5" s="781"/>
      <c r="X5" s="837"/>
      <c r="Y5" s="51"/>
    </row>
    <row r="6" spans="1:25" s="2" customFormat="1" ht="12.75" customHeight="1" x14ac:dyDescent="0.2">
      <c r="A6" s="838"/>
      <c r="B6" s="840" t="s">
        <v>3</v>
      </c>
      <c r="C6" s="842" t="s">
        <v>4</v>
      </c>
      <c r="D6" s="842" t="s">
        <v>29</v>
      </c>
      <c r="E6" s="842" t="s">
        <v>7</v>
      </c>
      <c r="F6" s="52" t="s">
        <v>1</v>
      </c>
      <c r="G6" s="785" t="s">
        <v>13</v>
      </c>
      <c r="H6" s="787" t="s">
        <v>5</v>
      </c>
      <c r="I6" s="789" t="s">
        <v>8</v>
      </c>
      <c r="J6" s="795">
        <v>45612</v>
      </c>
      <c r="K6" s="782" t="s">
        <v>37</v>
      </c>
      <c r="L6" s="782" t="s">
        <v>38</v>
      </c>
      <c r="M6" s="782" t="s">
        <v>39</v>
      </c>
      <c r="N6" s="782" t="s">
        <v>39</v>
      </c>
      <c r="O6" s="782" t="s">
        <v>41</v>
      </c>
      <c r="P6" s="782" t="s">
        <v>42</v>
      </c>
      <c r="Q6" s="166" t="s">
        <v>616</v>
      </c>
      <c r="R6" s="782" t="s">
        <v>43</v>
      </c>
      <c r="S6" s="782" t="s">
        <v>45</v>
      </c>
      <c r="T6" s="782" t="s">
        <v>774</v>
      </c>
      <c r="U6" s="782" t="s">
        <v>47</v>
      </c>
      <c r="V6" s="782" t="s">
        <v>48</v>
      </c>
      <c r="W6" s="782" t="s">
        <v>50</v>
      </c>
      <c r="X6" s="798" t="s">
        <v>52</v>
      </c>
      <c r="Y6" s="51"/>
    </row>
    <row r="7" spans="1:25" s="1" customFormat="1" ht="12.75" customHeight="1" x14ac:dyDescent="0.2">
      <c r="A7" s="838"/>
      <c r="B7" s="840" t="s">
        <v>3</v>
      </c>
      <c r="C7" s="842"/>
      <c r="D7" s="842"/>
      <c r="E7" s="842"/>
      <c r="F7" s="52"/>
      <c r="G7" s="785"/>
      <c r="H7" s="787"/>
      <c r="I7" s="789"/>
      <c r="J7" s="795"/>
      <c r="K7" s="782"/>
      <c r="L7" s="782"/>
      <c r="M7" s="782"/>
      <c r="N7" s="782"/>
      <c r="O7" s="782"/>
      <c r="P7" s="782"/>
      <c r="Q7" s="166"/>
      <c r="R7" s="782"/>
      <c r="S7" s="782"/>
      <c r="T7" s="782"/>
      <c r="U7" s="782"/>
      <c r="V7" s="782"/>
      <c r="W7" s="782"/>
      <c r="X7" s="798"/>
      <c r="Y7" s="52"/>
    </row>
    <row r="8" spans="1:25" s="1" customFormat="1" ht="19.5" thickBot="1" x14ac:dyDescent="0.25">
      <c r="A8" s="838"/>
      <c r="B8" s="381" t="s">
        <v>15</v>
      </c>
      <c r="C8" s="382" t="s">
        <v>16</v>
      </c>
      <c r="D8" s="382"/>
      <c r="E8" s="382" t="s">
        <v>7</v>
      </c>
      <c r="F8" s="383" t="s">
        <v>1</v>
      </c>
      <c r="G8" s="381" t="s">
        <v>10</v>
      </c>
      <c r="H8" s="383" t="s">
        <v>5</v>
      </c>
      <c r="I8" s="64" t="s">
        <v>6</v>
      </c>
      <c r="J8" s="384" t="s">
        <v>26</v>
      </c>
      <c r="K8" s="385" t="s">
        <v>26</v>
      </c>
      <c r="L8" s="385" t="s">
        <v>26</v>
      </c>
      <c r="M8" s="385" t="s">
        <v>26</v>
      </c>
      <c r="N8" s="385" t="s">
        <v>26</v>
      </c>
      <c r="O8" s="385" t="s">
        <v>26</v>
      </c>
      <c r="P8" s="385" t="s">
        <v>26</v>
      </c>
      <c r="Q8" s="385" t="s">
        <v>26</v>
      </c>
      <c r="R8" s="385" t="s">
        <v>26</v>
      </c>
      <c r="S8" s="385" t="s">
        <v>26</v>
      </c>
      <c r="T8" s="385" t="s">
        <v>26</v>
      </c>
      <c r="U8" s="385" t="s">
        <v>26</v>
      </c>
      <c r="V8" s="385" t="s">
        <v>26</v>
      </c>
      <c r="W8" s="385" t="s">
        <v>26</v>
      </c>
      <c r="X8" s="386" t="s">
        <v>5</v>
      </c>
      <c r="Y8" s="52"/>
    </row>
    <row r="9" spans="1:25" s="2" customFormat="1" x14ac:dyDescent="0.2">
      <c r="A9" s="838"/>
      <c r="B9" s="219"/>
      <c r="C9" s="378"/>
      <c r="D9" s="378"/>
      <c r="E9" s="378"/>
      <c r="F9" s="349"/>
      <c r="G9" s="387"/>
      <c r="H9" s="388"/>
      <c r="I9" s="349"/>
      <c r="J9" s="389"/>
      <c r="K9" s="390"/>
      <c r="L9" s="390"/>
      <c r="M9" s="390"/>
      <c r="N9" s="390"/>
      <c r="O9" s="390"/>
      <c r="P9" s="390"/>
      <c r="Q9" s="390"/>
      <c r="R9" s="390"/>
      <c r="S9" s="390"/>
      <c r="T9" s="390"/>
      <c r="U9" s="390"/>
      <c r="V9" s="390"/>
      <c r="W9" s="390"/>
      <c r="X9" s="279" cm="1">
        <f t="array" ref="X9">SUM(LOOKUP(J9:W9,{0,1,2,3,4,5,6,7,8,9,10},{0,7,6,5,4,3,2,1,1,1,1}))</f>
        <v>0</v>
      </c>
      <c r="Y9" s="52"/>
    </row>
    <row r="10" spans="1:25" s="2" customFormat="1" ht="15.75" x14ac:dyDescent="0.2">
      <c r="A10" s="838"/>
      <c r="B10" s="696" t="s">
        <v>745</v>
      </c>
      <c r="C10" s="697" t="s">
        <v>746</v>
      </c>
      <c r="D10" s="698"/>
      <c r="E10" s="698" t="s">
        <v>747</v>
      </c>
      <c r="F10" s="724">
        <v>19</v>
      </c>
      <c r="G10" s="725">
        <f t="shared" ref="G10" si="0">COUNTIF(J10:W10,"&gt;0")</f>
        <v>1</v>
      </c>
      <c r="H10" s="705">
        <f t="shared" ref="H10" si="1">X10</f>
        <v>7</v>
      </c>
      <c r="I10" s="774">
        <f t="shared" ref="I10:I24" si="2">RANK(H10,$H$9:$H$36)</f>
        <v>7</v>
      </c>
      <c r="J10" s="699"/>
      <c r="K10" s="700"/>
      <c r="L10" s="700"/>
      <c r="M10" s="700"/>
      <c r="N10" s="700"/>
      <c r="O10" s="700"/>
      <c r="P10" s="700"/>
      <c r="Q10" s="700"/>
      <c r="R10" s="700"/>
      <c r="S10" s="700"/>
      <c r="T10" s="700"/>
      <c r="U10" s="700"/>
      <c r="V10" s="700"/>
      <c r="W10" s="700">
        <v>1</v>
      </c>
      <c r="X10" s="701" cm="1">
        <f t="array" ref="X10">SUM(LOOKUP(J10:W10,{0,1,2,3,4,5,6,7,8,9,10},{0,7,6,5,4,3,2,1,1,1,1}))</f>
        <v>7</v>
      </c>
      <c r="Y10" s="52"/>
    </row>
    <row r="11" spans="1:25" s="2" customFormat="1" ht="15.75" x14ac:dyDescent="0.2">
      <c r="A11" s="838"/>
      <c r="B11" s="702" t="s">
        <v>92</v>
      </c>
      <c r="C11" s="703" t="s">
        <v>93</v>
      </c>
      <c r="D11" s="703" t="s">
        <v>93</v>
      </c>
      <c r="E11" s="696" t="s">
        <v>515</v>
      </c>
      <c r="F11" s="722">
        <v>21</v>
      </c>
      <c r="G11" s="725">
        <f t="shared" ref="G11:G24" si="3">COUNTIF(J11:W11,"&gt;0")</f>
        <v>5</v>
      </c>
      <c r="H11" s="705">
        <f t="shared" ref="H11:H24" si="4">X11</f>
        <v>33</v>
      </c>
      <c r="I11" s="774">
        <f t="shared" si="2"/>
        <v>1</v>
      </c>
      <c r="J11" s="704">
        <v>2</v>
      </c>
      <c r="K11" s="705"/>
      <c r="L11" s="705"/>
      <c r="M11" s="705"/>
      <c r="N11" s="705">
        <v>0</v>
      </c>
      <c r="O11" s="705">
        <v>1</v>
      </c>
      <c r="P11" s="705"/>
      <c r="Q11" s="705"/>
      <c r="R11" s="705"/>
      <c r="S11" s="705">
        <v>1</v>
      </c>
      <c r="T11" s="705">
        <v>1</v>
      </c>
      <c r="U11" s="705">
        <v>2</v>
      </c>
      <c r="V11" s="705"/>
      <c r="W11" s="705"/>
      <c r="X11" s="701" cm="1">
        <f t="array" ref="X11">SUM(LOOKUP(J11:W11,{0,1,2,3,4,5,6,7,8,9,10},{0,7,6,5,4,3,2,1,1,1,1}))</f>
        <v>33</v>
      </c>
      <c r="Y11" s="52"/>
    </row>
    <row r="12" spans="1:25" s="2" customFormat="1" ht="15" customHeight="1" x14ac:dyDescent="0.2">
      <c r="A12" s="838"/>
      <c r="B12" s="706" t="s">
        <v>573</v>
      </c>
      <c r="C12" s="703" t="s">
        <v>574</v>
      </c>
      <c r="D12" s="713" t="s">
        <v>574</v>
      </c>
      <c r="E12" s="696" t="s">
        <v>529</v>
      </c>
      <c r="F12" s="708">
        <v>23</v>
      </c>
      <c r="G12" s="725">
        <f t="shared" si="3"/>
        <v>2</v>
      </c>
      <c r="H12" s="705">
        <f t="shared" si="4"/>
        <v>9</v>
      </c>
      <c r="I12" s="774">
        <f t="shared" si="2"/>
        <v>6</v>
      </c>
      <c r="J12" s="709"/>
      <c r="K12" s="707"/>
      <c r="L12" s="707"/>
      <c r="M12" s="705"/>
      <c r="N12" s="705"/>
      <c r="O12" s="705"/>
      <c r="P12" s="705"/>
      <c r="Q12" s="705"/>
      <c r="R12" s="707">
        <v>3</v>
      </c>
      <c r="S12" s="707"/>
      <c r="T12" s="705"/>
      <c r="U12" s="705">
        <v>4</v>
      </c>
      <c r="V12" s="705"/>
      <c r="W12" s="705"/>
      <c r="X12" s="701" cm="1">
        <f t="array" ref="X12">SUM(LOOKUP(J12:W12,{0,1,2,3,4,5,6,7,8,9,10},{0,7,6,5,4,3,2,1,1,1,1}))</f>
        <v>9</v>
      </c>
      <c r="Y12" s="52"/>
    </row>
    <row r="13" spans="1:25" s="2" customFormat="1" ht="15" customHeight="1" x14ac:dyDescent="0.2">
      <c r="A13" s="838"/>
      <c r="B13" s="696" t="s">
        <v>626</v>
      </c>
      <c r="C13" s="697" t="s">
        <v>627</v>
      </c>
      <c r="D13" s="707"/>
      <c r="E13" s="696" t="s">
        <v>747</v>
      </c>
      <c r="F13" s="708">
        <v>12</v>
      </c>
      <c r="G13" s="725">
        <f t="shared" ref="G13" si="5">COUNTIF(J13:W13,"&gt;0")</f>
        <v>1</v>
      </c>
      <c r="H13" s="705">
        <f t="shared" ref="H13" si="6">X13</f>
        <v>5</v>
      </c>
      <c r="I13" s="774">
        <f t="shared" si="2"/>
        <v>11</v>
      </c>
      <c r="J13" s="710"/>
      <c r="K13" s="707"/>
      <c r="L13" s="707"/>
      <c r="M13" s="705"/>
      <c r="N13" s="705"/>
      <c r="O13" s="705"/>
      <c r="P13" s="705"/>
      <c r="Q13" s="705"/>
      <c r="R13" s="707"/>
      <c r="S13" s="707"/>
      <c r="T13" s="705"/>
      <c r="U13" s="705"/>
      <c r="V13" s="705"/>
      <c r="W13" s="705">
        <v>3</v>
      </c>
      <c r="X13" s="701" cm="1">
        <f t="array" ref="X13">SUM(LOOKUP(J13:W13,{0,1,2,3,4,5,6,7,8,9,10},{0,7,6,5,4,3,2,1,1,1,1}))</f>
        <v>5</v>
      </c>
      <c r="Y13" s="52"/>
    </row>
    <row r="14" spans="1:25" s="2" customFormat="1" ht="15.75" x14ac:dyDescent="0.2">
      <c r="A14" s="838"/>
      <c r="B14" s="711" t="s">
        <v>685</v>
      </c>
      <c r="C14" s="712" t="s">
        <v>686</v>
      </c>
      <c r="D14" s="713"/>
      <c r="E14" s="713" t="s">
        <v>513</v>
      </c>
      <c r="F14" s="722">
        <v>16</v>
      </c>
      <c r="G14" s="725">
        <f t="shared" si="3"/>
        <v>1</v>
      </c>
      <c r="H14" s="705">
        <f t="shared" si="4"/>
        <v>7</v>
      </c>
      <c r="I14" s="774">
        <f t="shared" si="2"/>
        <v>7</v>
      </c>
      <c r="J14" s="714"/>
      <c r="K14" s="705"/>
      <c r="L14" s="705"/>
      <c r="M14" s="705"/>
      <c r="N14" s="705"/>
      <c r="O14" s="705"/>
      <c r="P14" s="705"/>
      <c r="Q14" s="705"/>
      <c r="R14" s="705"/>
      <c r="S14" s="705"/>
      <c r="T14" s="705"/>
      <c r="U14" s="705">
        <v>1</v>
      </c>
      <c r="V14" s="705"/>
      <c r="W14" s="705"/>
      <c r="X14" s="701" cm="1">
        <f t="array" ref="X14">SUM(LOOKUP(J14:W14,{0,1,2,3,4,5,6,7,8,9,10},{0,7,6,5,4,3,2,1,1,1,1}))</f>
        <v>7</v>
      </c>
      <c r="Y14" s="52"/>
    </row>
    <row r="15" spans="1:25" s="2" customFormat="1" ht="15.75" x14ac:dyDescent="0.2">
      <c r="A15" s="838"/>
      <c r="B15" s="711" t="s">
        <v>776</v>
      </c>
      <c r="C15" s="712" t="s">
        <v>775</v>
      </c>
      <c r="D15" s="712" t="s">
        <v>775</v>
      </c>
      <c r="E15" s="713" t="s">
        <v>518</v>
      </c>
      <c r="F15" s="722">
        <v>19</v>
      </c>
      <c r="G15" s="725">
        <f t="shared" ref="G15" si="7">COUNTIF(J15:W15,"&gt;0")</f>
        <v>2</v>
      </c>
      <c r="H15" s="705">
        <f t="shared" ref="H15" si="8">X15</f>
        <v>14</v>
      </c>
      <c r="I15" s="774">
        <f t="shared" si="2"/>
        <v>3</v>
      </c>
      <c r="J15" s="714"/>
      <c r="K15" s="705"/>
      <c r="L15" s="705"/>
      <c r="M15" s="705"/>
      <c r="N15" s="705"/>
      <c r="O15" s="705"/>
      <c r="P15" s="705"/>
      <c r="Q15" s="705"/>
      <c r="R15" s="705"/>
      <c r="S15" s="705">
        <v>1</v>
      </c>
      <c r="T15" s="705">
        <v>1</v>
      </c>
      <c r="U15" s="705"/>
      <c r="V15" s="705"/>
      <c r="W15" s="705"/>
      <c r="X15" s="701" cm="1">
        <f t="array" ref="X15">SUM(LOOKUP(J15:W15,{0,1,2,3,4,5,6,7,8,9,10},{0,7,6,5,4,3,2,1,1,1,1}))</f>
        <v>14</v>
      </c>
      <c r="Y15" s="52"/>
    </row>
    <row r="16" spans="1:25" ht="15.75" x14ac:dyDescent="0.2">
      <c r="A16" s="838"/>
      <c r="B16" s="702" t="s">
        <v>571</v>
      </c>
      <c r="C16" s="703" t="s">
        <v>572</v>
      </c>
      <c r="D16" s="713" t="s">
        <v>572</v>
      </c>
      <c r="E16" s="696" t="s">
        <v>529</v>
      </c>
      <c r="F16" s="708">
        <v>22</v>
      </c>
      <c r="G16" s="725">
        <f t="shared" si="3"/>
        <v>2</v>
      </c>
      <c r="H16" s="705">
        <f t="shared" si="4"/>
        <v>11</v>
      </c>
      <c r="I16" s="774">
        <f t="shared" si="2"/>
        <v>4</v>
      </c>
      <c r="J16" s="709"/>
      <c r="K16" s="707"/>
      <c r="L16" s="707"/>
      <c r="M16" s="705"/>
      <c r="N16" s="705"/>
      <c r="O16" s="705"/>
      <c r="P16" s="705"/>
      <c r="Q16" s="705"/>
      <c r="R16" s="707">
        <v>2</v>
      </c>
      <c r="S16" s="707"/>
      <c r="T16" s="705"/>
      <c r="U16" s="705">
        <v>3</v>
      </c>
      <c r="V16" s="705"/>
      <c r="W16" s="705"/>
      <c r="X16" s="701" cm="1">
        <f t="array" ref="X16">SUM(LOOKUP(J16:W16,{0,1,2,3,4,5,6,7,8,9,10},{0,7,6,5,4,3,2,1,1,1,1}))</f>
        <v>11</v>
      </c>
      <c r="Y16" s="52"/>
    </row>
    <row r="17" spans="1:25" ht="15.75" x14ac:dyDescent="0.2">
      <c r="A17" s="838"/>
      <c r="B17" s="702" t="s">
        <v>490</v>
      </c>
      <c r="C17" s="703" t="s">
        <v>94</v>
      </c>
      <c r="D17" s="707"/>
      <c r="E17" s="696" t="s">
        <v>95</v>
      </c>
      <c r="F17" s="708">
        <v>16</v>
      </c>
      <c r="G17" s="725">
        <f t="shared" ref="G17" si="9">COUNTIF(J17:W17,"&gt;0")</f>
        <v>1</v>
      </c>
      <c r="H17" s="705">
        <f t="shared" ref="H17" si="10">X17</f>
        <v>5</v>
      </c>
      <c r="I17" s="774">
        <f t="shared" si="2"/>
        <v>11</v>
      </c>
      <c r="J17" s="709">
        <v>3</v>
      </c>
      <c r="K17" s="707"/>
      <c r="L17" s="707"/>
      <c r="M17" s="705"/>
      <c r="N17" s="705"/>
      <c r="O17" s="705"/>
      <c r="P17" s="705"/>
      <c r="Q17" s="705"/>
      <c r="R17" s="707"/>
      <c r="S17" s="707"/>
      <c r="T17" s="705"/>
      <c r="U17" s="705"/>
      <c r="V17" s="705"/>
      <c r="W17" s="705"/>
      <c r="X17" s="701" cm="1">
        <f t="array" ref="X17">SUM(LOOKUP(J17:W17,{0,1,2,3,4,5,6,7,8,9,10},{0,7,6,5,4,3,2,1,1,1,1}))</f>
        <v>5</v>
      </c>
      <c r="Y17" s="52"/>
    </row>
    <row r="18" spans="1:25" ht="15.75" x14ac:dyDescent="0.2">
      <c r="A18" s="838"/>
      <c r="B18" s="702" t="s">
        <v>575</v>
      </c>
      <c r="C18" s="703" t="s">
        <v>576</v>
      </c>
      <c r="D18" s="707"/>
      <c r="E18" s="696" t="s">
        <v>518</v>
      </c>
      <c r="F18" s="708">
        <v>12</v>
      </c>
      <c r="G18" s="725">
        <f t="shared" si="3"/>
        <v>1</v>
      </c>
      <c r="H18" s="705">
        <f t="shared" si="4"/>
        <v>4</v>
      </c>
      <c r="I18" s="774">
        <f t="shared" si="2"/>
        <v>13</v>
      </c>
      <c r="J18" s="709"/>
      <c r="K18" s="707"/>
      <c r="L18" s="705"/>
      <c r="M18" s="705"/>
      <c r="N18" s="705"/>
      <c r="O18" s="705"/>
      <c r="P18" s="705"/>
      <c r="Q18" s="705"/>
      <c r="R18" s="707">
        <v>4</v>
      </c>
      <c r="S18" s="707"/>
      <c r="T18" s="705"/>
      <c r="U18" s="705"/>
      <c r="V18" s="705"/>
      <c r="W18" s="705"/>
      <c r="X18" s="701" cm="1">
        <f t="array" ref="X18">SUM(LOOKUP(J18:W18,{0,1,2,3,4,5,6,7,8,9,10},{0,7,6,5,4,3,2,1,1,1,1}))</f>
        <v>4</v>
      </c>
      <c r="Y18" s="52"/>
    </row>
    <row r="19" spans="1:25" ht="15.75" x14ac:dyDescent="0.2">
      <c r="A19" s="838"/>
      <c r="B19" s="696" t="s">
        <v>258</v>
      </c>
      <c r="C19" s="697" t="s">
        <v>259</v>
      </c>
      <c r="D19" s="707" t="s">
        <v>259</v>
      </c>
      <c r="E19" s="696" t="s">
        <v>508</v>
      </c>
      <c r="F19" s="708">
        <v>16</v>
      </c>
      <c r="G19" s="725">
        <f t="shared" ref="G19" si="11">COUNTIF(J19:W19,"&gt;0")</f>
        <v>2</v>
      </c>
      <c r="H19" s="705">
        <f t="shared" ref="H19" si="12">X19</f>
        <v>11</v>
      </c>
      <c r="I19" s="774">
        <f t="shared" si="2"/>
        <v>4</v>
      </c>
      <c r="J19" s="709"/>
      <c r="K19" s="707"/>
      <c r="L19" s="705"/>
      <c r="M19" s="705"/>
      <c r="N19" s="705"/>
      <c r="O19" s="705"/>
      <c r="P19" s="705"/>
      <c r="Q19" s="705"/>
      <c r="R19" s="707"/>
      <c r="S19" s="707"/>
      <c r="T19" s="705"/>
      <c r="U19" s="705"/>
      <c r="V19" s="705">
        <v>3</v>
      </c>
      <c r="W19" s="705">
        <v>2</v>
      </c>
      <c r="X19" s="701" cm="1">
        <f t="array" ref="X19">SUM(LOOKUP(J19:W19,{0,1,2,3,4,5,6,7,8,9,10},{0,7,6,5,4,3,2,1,1,1,1}))</f>
        <v>11</v>
      </c>
      <c r="Y19" s="52"/>
    </row>
    <row r="20" spans="1:25" ht="15.75" x14ac:dyDescent="0.2">
      <c r="A20" s="838"/>
      <c r="B20" s="715" t="s">
        <v>263</v>
      </c>
      <c r="C20" s="716" t="s">
        <v>264</v>
      </c>
      <c r="D20" s="713" t="s">
        <v>264</v>
      </c>
      <c r="E20" s="713" t="s">
        <v>508</v>
      </c>
      <c r="F20" s="722">
        <v>16</v>
      </c>
      <c r="G20" s="725">
        <f t="shared" si="3"/>
        <v>4</v>
      </c>
      <c r="H20" s="705">
        <f t="shared" si="4"/>
        <v>27</v>
      </c>
      <c r="I20" s="774">
        <f t="shared" si="2"/>
        <v>2</v>
      </c>
      <c r="J20" s="704"/>
      <c r="K20" s="705"/>
      <c r="L20" s="705"/>
      <c r="M20" s="705">
        <v>1</v>
      </c>
      <c r="N20" s="705"/>
      <c r="O20" s="705"/>
      <c r="P20" s="705"/>
      <c r="Q20" s="705">
        <v>1</v>
      </c>
      <c r="R20" s="705">
        <v>1</v>
      </c>
      <c r="S20" s="705"/>
      <c r="T20" s="705"/>
      <c r="U20" s="705"/>
      <c r="V20" s="705">
        <v>2</v>
      </c>
      <c r="W20" s="705"/>
      <c r="X20" s="701" cm="1">
        <f t="array" ref="X20">SUM(LOOKUP(J20:W20,{0,1,2,3,4,5,6,7,8,9,10},{0,7,6,5,4,3,2,1,1,1,1}))</f>
        <v>27</v>
      </c>
      <c r="Y20" s="52"/>
    </row>
    <row r="21" spans="1:25" ht="15.75" x14ac:dyDescent="0.2">
      <c r="A21" s="838"/>
      <c r="B21" s="715" t="s">
        <v>580</v>
      </c>
      <c r="C21" s="716" t="s">
        <v>737</v>
      </c>
      <c r="D21" s="713"/>
      <c r="E21" s="713" t="s">
        <v>508</v>
      </c>
      <c r="F21" s="722">
        <v>16</v>
      </c>
      <c r="G21" s="725">
        <f t="shared" ref="G21" si="13">COUNTIF(J21:W21,"&gt;0")</f>
        <v>1</v>
      </c>
      <c r="H21" s="705">
        <f t="shared" ref="H21" si="14">X21</f>
        <v>7</v>
      </c>
      <c r="I21" s="774">
        <f t="shared" si="2"/>
        <v>7</v>
      </c>
      <c r="J21" s="704"/>
      <c r="K21" s="705"/>
      <c r="L21" s="705"/>
      <c r="M21" s="705"/>
      <c r="N21" s="705"/>
      <c r="O21" s="705"/>
      <c r="P21" s="705"/>
      <c r="Q21" s="705"/>
      <c r="R21" s="705"/>
      <c r="S21" s="705"/>
      <c r="T21" s="705"/>
      <c r="U21" s="705"/>
      <c r="V21" s="705">
        <v>1</v>
      </c>
      <c r="W21" s="705"/>
      <c r="X21" s="701" cm="1">
        <f t="array" ref="X21">SUM(LOOKUP(J21:W21,{0,1,2,3,4,5,6,7,8,9,10},{0,7,6,5,4,3,2,1,1,1,1}))</f>
        <v>7</v>
      </c>
      <c r="Y21" s="52"/>
    </row>
    <row r="22" spans="1:25" ht="15.75" x14ac:dyDescent="0.2">
      <c r="A22" s="838"/>
      <c r="B22" s="711" t="s">
        <v>96</v>
      </c>
      <c r="C22" s="712" t="s">
        <v>97</v>
      </c>
      <c r="D22" s="713"/>
      <c r="E22" s="713" t="s">
        <v>86</v>
      </c>
      <c r="F22" s="722">
        <v>16</v>
      </c>
      <c r="G22" s="725">
        <f t="shared" si="3"/>
        <v>2</v>
      </c>
      <c r="H22" s="705">
        <f t="shared" si="4"/>
        <v>6</v>
      </c>
      <c r="I22" s="774">
        <f t="shared" si="2"/>
        <v>10</v>
      </c>
      <c r="J22" s="704">
        <v>4</v>
      </c>
      <c r="K22" s="705"/>
      <c r="L22" s="705"/>
      <c r="M22" s="705"/>
      <c r="N22" s="705"/>
      <c r="O22" s="705"/>
      <c r="P22" s="705"/>
      <c r="Q22" s="705"/>
      <c r="R22" s="705"/>
      <c r="S22" s="705"/>
      <c r="T22" s="705"/>
      <c r="U22" s="705">
        <v>6</v>
      </c>
      <c r="V22" s="705"/>
      <c r="W22" s="705"/>
      <c r="X22" s="701" cm="1">
        <f t="array" ref="X22">SUM(LOOKUP(J22:W22,{0,1,2,3,4,5,6,7,8,9,10},{0,7,6,5,4,3,2,1,1,1,1}))</f>
        <v>6</v>
      </c>
      <c r="Y22" s="52"/>
    </row>
    <row r="23" spans="1:25" s="2" customFormat="1" ht="14.25" customHeight="1" x14ac:dyDescent="0.2">
      <c r="A23" s="838"/>
      <c r="B23" s="717" t="s">
        <v>421</v>
      </c>
      <c r="C23" s="718" t="s">
        <v>422</v>
      </c>
      <c r="D23" s="719"/>
      <c r="E23" s="718" t="s">
        <v>511</v>
      </c>
      <c r="F23" s="722">
        <v>18</v>
      </c>
      <c r="G23" s="725">
        <f t="shared" si="3"/>
        <v>0</v>
      </c>
      <c r="H23" s="705">
        <f t="shared" si="4"/>
        <v>0</v>
      </c>
      <c r="I23" s="774">
        <f t="shared" si="2"/>
        <v>15</v>
      </c>
      <c r="J23" s="704"/>
      <c r="K23" s="705"/>
      <c r="L23" s="705"/>
      <c r="M23" s="705"/>
      <c r="N23" s="705"/>
      <c r="O23" s="705">
        <v>0</v>
      </c>
      <c r="P23" s="705"/>
      <c r="Q23" s="705"/>
      <c r="R23" s="705"/>
      <c r="S23" s="705"/>
      <c r="T23" s="705"/>
      <c r="U23" s="705"/>
      <c r="V23" s="705"/>
      <c r="W23" s="705"/>
      <c r="X23" s="701" cm="1">
        <f t="array" ref="X23">SUM(LOOKUP(J23:W23,{0,1,2,3,4,5,6,7,8,9,10},{0,7,6,5,4,3,2,1,1,1,1}))</f>
        <v>0</v>
      </c>
      <c r="Y23" s="52"/>
    </row>
    <row r="24" spans="1:25" s="2" customFormat="1" ht="15.75" x14ac:dyDescent="0.2">
      <c r="A24" s="838"/>
      <c r="B24" s="720" t="s">
        <v>687</v>
      </c>
      <c r="C24" s="721" t="s">
        <v>688</v>
      </c>
      <c r="D24" s="713"/>
      <c r="E24" s="713" t="s">
        <v>517</v>
      </c>
      <c r="F24" s="722">
        <v>13</v>
      </c>
      <c r="G24" s="725">
        <f t="shared" si="3"/>
        <v>1</v>
      </c>
      <c r="H24" s="705">
        <f t="shared" si="4"/>
        <v>3</v>
      </c>
      <c r="I24" s="774">
        <f t="shared" si="2"/>
        <v>14</v>
      </c>
      <c r="J24" s="704"/>
      <c r="K24" s="705"/>
      <c r="L24" s="705"/>
      <c r="M24" s="705"/>
      <c r="N24" s="705"/>
      <c r="O24" s="705"/>
      <c r="P24" s="705"/>
      <c r="Q24" s="705"/>
      <c r="R24" s="705"/>
      <c r="S24" s="705"/>
      <c r="T24" s="705"/>
      <c r="U24" s="705">
        <v>5</v>
      </c>
      <c r="V24" s="705"/>
      <c r="W24" s="705"/>
      <c r="X24" s="701" cm="1">
        <f t="array" ref="X24">SUM(LOOKUP(J24:W24,{0,1,2,3,4,5,6,7,8,9,10},{0,7,6,5,4,3,2,1,1,1,1}))</f>
        <v>3</v>
      </c>
      <c r="Y24" s="52"/>
    </row>
    <row r="25" spans="1:25" ht="15" x14ac:dyDescent="0.2">
      <c r="A25" s="838"/>
      <c r="B25" s="723"/>
      <c r="C25" s="713"/>
      <c r="D25" s="713"/>
      <c r="E25" s="713"/>
      <c r="F25" s="722"/>
      <c r="G25" s="725"/>
      <c r="H25" s="705"/>
      <c r="I25" s="722"/>
      <c r="J25" s="704"/>
      <c r="K25" s="705"/>
      <c r="L25" s="705"/>
      <c r="M25" s="705"/>
      <c r="N25" s="705"/>
      <c r="O25" s="705"/>
      <c r="P25" s="705"/>
      <c r="Q25" s="705"/>
      <c r="R25" s="705"/>
      <c r="S25" s="705"/>
      <c r="T25" s="705"/>
      <c r="U25" s="705"/>
      <c r="V25" s="705"/>
      <c r="W25" s="705"/>
      <c r="X25" s="701" cm="1">
        <f t="array" ref="X25">SUM(LOOKUP(J25:W25,{0,1,2,3,4,5,6,7,8,9,10},{0,7,6,5,4,3,2,1,1,1,1}))</f>
        <v>0</v>
      </c>
      <c r="Y25" s="52"/>
    </row>
    <row r="26" spans="1:25" ht="15" x14ac:dyDescent="0.2">
      <c r="A26" s="838"/>
      <c r="B26" s="723"/>
      <c r="C26" s="713"/>
      <c r="D26" s="713"/>
      <c r="E26" s="713"/>
      <c r="F26" s="722"/>
      <c r="G26" s="725"/>
      <c r="H26" s="705"/>
      <c r="I26" s="722"/>
      <c r="J26" s="704"/>
      <c r="K26" s="705"/>
      <c r="L26" s="705"/>
      <c r="M26" s="705"/>
      <c r="N26" s="705"/>
      <c r="O26" s="705"/>
      <c r="P26" s="705"/>
      <c r="Q26" s="705"/>
      <c r="R26" s="705"/>
      <c r="S26" s="705"/>
      <c r="T26" s="705"/>
      <c r="U26" s="705"/>
      <c r="V26" s="705"/>
      <c r="W26" s="705"/>
      <c r="X26" s="701" cm="1">
        <f t="array" ref="X26">SUM(LOOKUP(J26:W26,{0,1,2,3,4,5,6,7,8,9,10},{0,7,6,5,4,3,2,1,1,1,1}))</f>
        <v>0</v>
      </c>
      <c r="Y26" s="52"/>
    </row>
    <row r="27" spans="1:25" ht="15" x14ac:dyDescent="0.2">
      <c r="A27" s="838"/>
      <c r="B27" s="376"/>
      <c r="C27" s="323"/>
      <c r="D27" s="377"/>
      <c r="E27" s="377"/>
      <c r="F27" s="379"/>
      <c r="G27" s="726"/>
      <c r="H27" s="727"/>
      <c r="I27" s="379"/>
      <c r="J27" s="96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728" cm="1">
        <f t="array" ref="X27">SUM(LOOKUP(J27:W27,{0,1,2,3,4,5,6,7,8,9,10},{0,7,6,5,4,3,2,1,1,1,1}))</f>
        <v>0</v>
      </c>
      <c r="Y27" s="52"/>
    </row>
    <row r="28" spans="1:25" x14ac:dyDescent="0.2">
      <c r="A28" s="838"/>
      <c r="B28" s="57"/>
      <c r="C28" s="60"/>
      <c r="D28" s="60"/>
      <c r="E28" s="60"/>
      <c r="F28" s="379"/>
      <c r="G28" s="726"/>
      <c r="H28" s="727"/>
      <c r="I28" s="379"/>
      <c r="J28" s="96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728" cm="1">
        <f t="array" ref="X28">SUM(LOOKUP(J28:W28,{0,1,2,3,4,5,6,7,8,9,10},{0,7,6,5,4,3,2,1,1,1,1}))</f>
        <v>0</v>
      </c>
      <c r="Y28" s="51"/>
    </row>
    <row r="29" spans="1:25" x14ac:dyDescent="0.2">
      <c r="A29" s="838"/>
      <c r="B29" s="57"/>
      <c r="C29" s="60"/>
      <c r="D29" s="60"/>
      <c r="E29" s="60"/>
      <c r="F29" s="379"/>
      <c r="G29" s="350"/>
      <c r="H29" s="92"/>
      <c r="I29" s="351"/>
      <c r="J29" s="96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111" cm="1">
        <f t="array" ref="X29">SUM(LOOKUP(J29:W29,{0,1,2,3,4,5,6,7,8,9,10},{0,7,6,5,4,3,2,1,1,1,1}))</f>
        <v>0</v>
      </c>
      <c r="Y29" s="52"/>
    </row>
    <row r="30" spans="1:25" x14ac:dyDescent="0.2">
      <c r="A30" s="838"/>
      <c r="B30" s="57"/>
      <c r="C30" s="60"/>
      <c r="D30" s="60"/>
      <c r="E30" s="60"/>
      <c r="F30" s="379"/>
      <c r="G30" s="350"/>
      <c r="H30" s="92"/>
      <c r="I30" s="351"/>
      <c r="J30" s="96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111" cm="1">
        <f t="array" ref="X30">SUM(LOOKUP(J30:W30,{0,1,2,3,4,5,6,7,8,9,10},{0,7,6,5,4,3,2,1,1,1,1}))</f>
        <v>0</v>
      </c>
      <c r="Y30" s="52"/>
    </row>
    <row r="31" spans="1:25" x14ac:dyDescent="0.2">
      <c r="A31" s="838"/>
      <c r="B31" s="57"/>
      <c r="C31" s="60"/>
      <c r="D31" s="60"/>
      <c r="E31" s="60"/>
      <c r="F31" s="379"/>
      <c r="G31" s="350"/>
      <c r="H31" s="92"/>
      <c r="I31" s="351"/>
      <c r="J31" s="96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111" cm="1">
        <f t="array" ref="X31">SUM(LOOKUP(J31:W31,{0,1,2,3,4,5,6,7,8,9,10},{0,7,6,5,4,3,2,1,1,1,1}))</f>
        <v>0</v>
      </c>
      <c r="Y31" s="52"/>
    </row>
    <row r="32" spans="1:25" x14ac:dyDescent="0.2">
      <c r="A32" s="838"/>
      <c r="B32" s="57"/>
      <c r="C32" s="60"/>
      <c r="D32" s="60"/>
      <c r="E32" s="60"/>
      <c r="F32" s="379"/>
      <c r="G32" s="350"/>
      <c r="H32" s="92"/>
      <c r="I32" s="351"/>
      <c r="J32" s="96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111" cm="1">
        <f t="array" ref="X32">SUM(LOOKUP(J32:W32,{0,1,2,3,4,5,6,7,8,9,10},{0,7,6,5,4,3,2,1,1,1,1}))</f>
        <v>0</v>
      </c>
      <c r="Y32" s="52"/>
    </row>
    <row r="33" spans="1:25" x14ac:dyDescent="0.2">
      <c r="A33" s="838"/>
      <c r="B33" s="57"/>
      <c r="C33" s="60"/>
      <c r="D33" s="58"/>
      <c r="E33" s="58"/>
      <c r="F33" s="379"/>
      <c r="G33" s="350"/>
      <c r="H33" s="92"/>
      <c r="I33" s="351"/>
      <c r="J33" s="96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111" cm="1">
        <f t="array" ref="X33">SUM(LOOKUP(J33:W33,{0,1,2,3,4,5,6,7,8,9,10},{0,7,6,5,4,3,2,1,1,1,1}))</f>
        <v>0</v>
      </c>
      <c r="Y33" s="51"/>
    </row>
    <row r="34" spans="1:25" x14ac:dyDescent="0.2">
      <c r="A34" s="838"/>
      <c r="B34" s="57"/>
      <c r="C34" s="60"/>
      <c r="D34" s="60"/>
      <c r="E34" s="60"/>
      <c r="F34" s="379"/>
      <c r="G34" s="350"/>
      <c r="H34" s="92"/>
      <c r="I34" s="351"/>
      <c r="J34" s="96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111" cm="1">
        <f t="array" ref="X34">SUM(LOOKUP(J34:W34,{0,1,2,3,4,5,6,7,8,9,10},{0,7,6,5,4,3,2,1,1,1,1}))</f>
        <v>0</v>
      </c>
      <c r="Y34" s="51"/>
    </row>
    <row r="35" spans="1:25" ht="13.5" thickBot="1" x14ac:dyDescent="0.25">
      <c r="A35" s="838"/>
      <c r="B35" s="61"/>
      <c r="C35" s="62"/>
      <c r="D35" s="62"/>
      <c r="E35" s="62"/>
      <c r="F35" s="380"/>
      <c r="G35" s="353"/>
      <c r="H35" s="322"/>
      <c r="I35" s="352"/>
      <c r="J35" s="335"/>
      <c r="K35" s="63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3"/>
      <c r="X35" s="112" cm="1">
        <f t="array" ref="X35">SUM(LOOKUP(J35:W35,{0,1,2,3,4,5,6,7,8,9,10},{0,7,6,5,4,3,2,1,1,1,1}))</f>
        <v>0</v>
      </c>
      <c r="Y35" s="51"/>
    </row>
    <row r="36" spans="1:25" ht="15.75" x14ac:dyDescent="0.2">
      <c r="A36" s="838"/>
      <c r="B36" s="53"/>
      <c r="C36" s="53"/>
      <c r="D36" s="53"/>
      <c r="E36" s="53"/>
      <c r="F36" s="54"/>
      <c r="G36" s="54"/>
      <c r="H36" s="55"/>
      <c r="I36" s="54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4"/>
    </row>
    <row r="38" spans="1:25" x14ac:dyDescent="0.2">
      <c r="B38" s="6"/>
    </row>
    <row r="39" spans="1:25" x14ac:dyDescent="0.2">
      <c r="B39" s="6"/>
    </row>
    <row r="40" spans="1:25" x14ac:dyDescent="0.2">
      <c r="B40" s="6"/>
    </row>
    <row r="41" spans="1:25" x14ac:dyDescent="0.2">
      <c r="B41" s="6"/>
    </row>
    <row r="42" spans="1:25" x14ac:dyDescent="0.2">
      <c r="B42" s="6"/>
    </row>
    <row r="43" spans="1:25" x14ac:dyDescent="0.2">
      <c r="B43" s="6"/>
    </row>
    <row r="44" spans="1:25" x14ac:dyDescent="0.2">
      <c r="B44" s="6"/>
    </row>
    <row r="45" spans="1:25" x14ac:dyDescent="0.2">
      <c r="B45" s="6"/>
    </row>
    <row r="46" spans="1:25" x14ac:dyDescent="0.2">
      <c r="B46" s="6"/>
    </row>
    <row r="47" spans="1:25" x14ac:dyDescent="0.2">
      <c r="B47" s="6"/>
    </row>
    <row r="48" spans="1:25" x14ac:dyDescent="0.2">
      <c r="B48" s="6"/>
    </row>
    <row r="49" spans="2:2" x14ac:dyDescent="0.2">
      <c r="B49" s="6"/>
    </row>
    <row r="50" spans="2:2" x14ac:dyDescent="0.2">
      <c r="B50" s="6"/>
    </row>
    <row r="51" spans="2:2" x14ac:dyDescent="0.2">
      <c r="B51" s="6"/>
    </row>
    <row r="52" spans="2:2" x14ac:dyDescent="0.2">
      <c r="B52" s="6"/>
    </row>
    <row r="53" spans="2:2" x14ac:dyDescent="0.2">
      <c r="B53" s="6"/>
    </row>
    <row r="54" spans="2:2" x14ac:dyDescent="0.2">
      <c r="B54" s="6"/>
    </row>
    <row r="55" spans="2:2" x14ac:dyDescent="0.2">
      <c r="B55" s="6"/>
    </row>
    <row r="56" spans="2:2" x14ac:dyDescent="0.2">
      <c r="B56" s="6"/>
    </row>
    <row r="57" spans="2:2" x14ac:dyDescent="0.2">
      <c r="B57" s="6"/>
    </row>
    <row r="58" spans="2:2" x14ac:dyDescent="0.2">
      <c r="B58" s="6"/>
    </row>
    <row r="59" spans="2:2" x14ac:dyDescent="0.2">
      <c r="B59" s="6"/>
    </row>
    <row r="60" spans="2:2" x14ac:dyDescent="0.2">
      <c r="B60" s="6"/>
    </row>
    <row r="61" spans="2:2" x14ac:dyDescent="0.2">
      <c r="B61" s="6"/>
    </row>
    <row r="62" spans="2:2" x14ac:dyDescent="0.2">
      <c r="B62" s="6"/>
    </row>
    <row r="63" spans="2:2" x14ac:dyDescent="0.2">
      <c r="B63" s="6"/>
    </row>
    <row r="64" spans="2:2" x14ac:dyDescent="0.2">
      <c r="B64" s="6"/>
    </row>
    <row r="65" spans="2:2" x14ac:dyDescent="0.2">
      <c r="B65" s="6"/>
    </row>
    <row r="66" spans="2:2" x14ac:dyDescent="0.2">
      <c r="B66" s="6"/>
    </row>
    <row r="67" spans="2:2" x14ac:dyDescent="0.2">
      <c r="B67" s="6"/>
    </row>
    <row r="68" spans="2:2" x14ac:dyDescent="0.2">
      <c r="B68" s="6"/>
    </row>
    <row r="69" spans="2:2" x14ac:dyDescent="0.2">
      <c r="B69" s="6"/>
    </row>
    <row r="70" spans="2:2" x14ac:dyDescent="0.2">
      <c r="B70" s="6"/>
    </row>
    <row r="71" spans="2:2" x14ac:dyDescent="0.2">
      <c r="B71" s="6"/>
    </row>
    <row r="72" spans="2:2" x14ac:dyDescent="0.2">
      <c r="B72" s="6"/>
    </row>
    <row r="73" spans="2:2" x14ac:dyDescent="0.2">
      <c r="B73" s="6"/>
    </row>
    <row r="74" spans="2:2" x14ac:dyDescent="0.2">
      <c r="B74" s="6"/>
    </row>
    <row r="75" spans="2:2" x14ac:dyDescent="0.2">
      <c r="B75" s="6"/>
    </row>
    <row r="76" spans="2:2" x14ac:dyDescent="0.2">
      <c r="B76" s="6"/>
    </row>
    <row r="77" spans="2:2" x14ac:dyDescent="0.2">
      <c r="B77" s="6"/>
    </row>
    <row r="78" spans="2:2" x14ac:dyDescent="0.2">
      <c r="B78" s="6"/>
    </row>
    <row r="79" spans="2:2" x14ac:dyDescent="0.2">
      <c r="B79" s="6"/>
    </row>
    <row r="80" spans="2:2" x14ac:dyDescent="0.2">
      <c r="B80" s="6"/>
    </row>
    <row r="81" spans="2:2" x14ac:dyDescent="0.2">
      <c r="B81" s="6"/>
    </row>
    <row r="82" spans="2:2" x14ac:dyDescent="0.2">
      <c r="B82" s="6"/>
    </row>
    <row r="83" spans="2:2" x14ac:dyDescent="0.2">
      <c r="B83" s="6"/>
    </row>
    <row r="84" spans="2:2" x14ac:dyDescent="0.2">
      <c r="B84" s="6"/>
    </row>
    <row r="85" spans="2:2" x14ac:dyDescent="0.2">
      <c r="B85" s="6"/>
    </row>
    <row r="86" spans="2:2" x14ac:dyDescent="0.2">
      <c r="B86" s="6"/>
    </row>
    <row r="87" spans="2:2" x14ac:dyDescent="0.2">
      <c r="B87" s="6"/>
    </row>
    <row r="88" spans="2:2" x14ac:dyDescent="0.2">
      <c r="B88" s="6"/>
    </row>
    <row r="89" spans="2:2" x14ac:dyDescent="0.2">
      <c r="B89" s="6"/>
    </row>
    <row r="90" spans="2:2" x14ac:dyDescent="0.2">
      <c r="B90" s="6"/>
    </row>
    <row r="91" spans="2:2" x14ac:dyDescent="0.2">
      <c r="B91" s="6"/>
    </row>
    <row r="92" spans="2:2" x14ac:dyDescent="0.2">
      <c r="B92" s="6"/>
    </row>
    <row r="93" spans="2:2" x14ac:dyDescent="0.2">
      <c r="B93" s="6"/>
    </row>
    <row r="94" spans="2:2" x14ac:dyDescent="0.2">
      <c r="B94" s="6"/>
    </row>
    <row r="95" spans="2:2" x14ac:dyDescent="0.2">
      <c r="B95" s="6"/>
    </row>
    <row r="96" spans="2:2" x14ac:dyDescent="0.2">
      <c r="B96" s="6"/>
    </row>
    <row r="97" spans="2:2" x14ac:dyDescent="0.2">
      <c r="B97" s="6"/>
    </row>
    <row r="98" spans="2:2" x14ac:dyDescent="0.2">
      <c r="B98" s="6"/>
    </row>
    <row r="99" spans="2:2" x14ac:dyDescent="0.2">
      <c r="B99" s="6"/>
    </row>
    <row r="100" spans="2:2" x14ac:dyDescent="0.2">
      <c r="B100" s="6"/>
    </row>
    <row r="101" spans="2:2" x14ac:dyDescent="0.2">
      <c r="B101" s="6"/>
    </row>
    <row r="102" spans="2:2" x14ac:dyDescent="0.2">
      <c r="B102" s="6"/>
    </row>
    <row r="103" spans="2:2" x14ac:dyDescent="0.2">
      <c r="B103" s="6"/>
    </row>
    <row r="104" spans="2:2" x14ac:dyDescent="0.2">
      <c r="B104" s="6"/>
    </row>
    <row r="105" spans="2:2" x14ac:dyDescent="0.2">
      <c r="B105" s="6"/>
    </row>
    <row r="106" spans="2:2" x14ac:dyDescent="0.2">
      <c r="B106" s="6"/>
    </row>
    <row r="107" spans="2:2" x14ac:dyDescent="0.2">
      <c r="B107" s="6"/>
    </row>
    <row r="108" spans="2:2" x14ac:dyDescent="0.2">
      <c r="B108" s="6"/>
    </row>
    <row r="109" spans="2:2" x14ac:dyDescent="0.2">
      <c r="B109" s="6"/>
    </row>
    <row r="110" spans="2:2" x14ac:dyDescent="0.2">
      <c r="B110" s="6"/>
    </row>
    <row r="111" spans="2:2" x14ac:dyDescent="0.2">
      <c r="B111" s="6"/>
    </row>
    <row r="112" spans="2:2" x14ac:dyDescent="0.2">
      <c r="B112" s="6"/>
    </row>
    <row r="113" spans="2:2" x14ac:dyDescent="0.2">
      <c r="B113" s="6"/>
    </row>
    <row r="114" spans="2:2" x14ac:dyDescent="0.2">
      <c r="B114" s="6"/>
    </row>
    <row r="115" spans="2:2" x14ac:dyDescent="0.2">
      <c r="B115" s="6"/>
    </row>
    <row r="116" spans="2:2" x14ac:dyDescent="0.2">
      <c r="B116" s="6"/>
    </row>
    <row r="117" spans="2:2" x14ac:dyDescent="0.2">
      <c r="B117" s="6"/>
    </row>
    <row r="118" spans="2:2" x14ac:dyDescent="0.2">
      <c r="B118" s="6"/>
    </row>
    <row r="119" spans="2:2" x14ac:dyDescent="0.2">
      <c r="B119" s="6"/>
    </row>
    <row r="120" spans="2:2" x14ac:dyDescent="0.2">
      <c r="B120" s="6"/>
    </row>
  </sheetData>
  <sortState xmlns:xlrd2="http://schemas.microsoft.com/office/spreadsheetml/2017/richdata2" ref="B9:I14">
    <sortCondition ref="I9:I14"/>
    <sortCondition descending="1" ref="H9:H14"/>
  </sortState>
  <mergeCells count="43">
    <mergeCell ref="O6:O7"/>
    <mergeCell ref="O4:O5"/>
    <mergeCell ref="P6:P7"/>
    <mergeCell ref="R6:R7"/>
    <mergeCell ref="J6:J7"/>
    <mergeCell ref="K6:K7"/>
    <mergeCell ref="L6:L7"/>
    <mergeCell ref="M6:M7"/>
    <mergeCell ref="N6:N7"/>
    <mergeCell ref="J4:J5"/>
    <mergeCell ref="K4:K5"/>
    <mergeCell ref="L4:L5"/>
    <mergeCell ref="M4:M5"/>
    <mergeCell ref="N4:N5"/>
    <mergeCell ref="G6:G7"/>
    <mergeCell ref="H6:H7"/>
    <mergeCell ref="I6:I7"/>
    <mergeCell ref="G4:G5"/>
    <mergeCell ref="H4:H5"/>
    <mergeCell ref="I4:I5"/>
    <mergeCell ref="A4:A36"/>
    <mergeCell ref="B4:B5"/>
    <mergeCell ref="C4:C5"/>
    <mergeCell ref="E4:E5"/>
    <mergeCell ref="B6:B7"/>
    <mergeCell ref="C6:C7"/>
    <mergeCell ref="E6:E7"/>
    <mergeCell ref="D4:D5"/>
    <mergeCell ref="D6:D7"/>
    <mergeCell ref="T4:T5"/>
    <mergeCell ref="P4:P5"/>
    <mergeCell ref="R4:R5"/>
    <mergeCell ref="T6:T7"/>
    <mergeCell ref="V4:V5"/>
    <mergeCell ref="U4:U5"/>
    <mergeCell ref="S4:S5"/>
    <mergeCell ref="S6:S7"/>
    <mergeCell ref="X4:X5"/>
    <mergeCell ref="X6:X7"/>
    <mergeCell ref="W4:W5"/>
    <mergeCell ref="U6:U7"/>
    <mergeCell ref="V6:V7"/>
    <mergeCell ref="W6:W7"/>
  </mergeCells>
  <conditionalFormatting sqref="C4:D4 C6:D6 C5 C8:D8 C7 C14:D1048576">
    <cfRule type="duplicateValues" dxfId="119" priority="1565"/>
  </conditionalFormatting>
  <conditionalFormatting sqref="J9:W13 J14:K15 M14:W15 J16:W35">
    <cfRule type="cellIs" dxfId="118" priority="11" operator="lessThan">
      <formula>1</formula>
    </cfRule>
  </conditionalFormatting>
  <conditionalFormatting sqref="X9:X35">
    <cfRule type="cellIs" dxfId="117" priority="1" operator="lessThan">
      <formula>1</formula>
    </cfRule>
  </conditionalFormatting>
  <pageMargins left="0.25" right="0.25" top="0.75" bottom="0.75" header="0.3" footer="0.3"/>
  <pageSetup paperSize="9" scale="42" fitToHeight="0" pageOrder="overThenDown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A42F6A-29BC-4676-965C-CFF2580D7E41}">
  <sheetPr>
    <tabColor theme="0" tint="-0.14999847407452621"/>
    <pageSetUpPr fitToPage="1"/>
  </sheetPr>
  <dimension ref="A1:AA113"/>
  <sheetViews>
    <sheetView showZeros="0" zoomScale="80" zoomScaleNormal="80" zoomScaleSheetLayoutView="90" workbookViewId="0">
      <selection activeCell="D15" sqref="D15"/>
    </sheetView>
  </sheetViews>
  <sheetFormatPr defaultColWidth="14.42578125" defaultRowHeight="12.75" x14ac:dyDescent="0.2"/>
  <cols>
    <col min="1" max="1" width="3.7109375" style="3" bestFit="1" customWidth="1"/>
    <col min="2" max="2" width="29.140625" style="4" customWidth="1"/>
    <col min="3" max="3" width="28" style="4" bestFit="1" customWidth="1"/>
    <col min="4" max="4" width="28" style="4" customWidth="1"/>
    <col min="5" max="5" width="31.7109375" style="4" customWidth="1"/>
    <col min="6" max="6" width="7.28515625" style="3" customWidth="1"/>
    <col min="7" max="7" width="6.5703125" style="3" bestFit="1" customWidth="1"/>
    <col min="8" max="8" width="7.85546875" style="5" bestFit="1" customWidth="1"/>
    <col min="9" max="9" width="8" style="1" bestFit="1" customWidth="1"/>
    <col min="10" max="11" width="8.28515625" style="1" bestFit="1" customWidth="1"/>
    <col min="12" max="12" width="8.7109375" style="1" bestFit="1" customWidth="1"/>
    <col min="13" max="13" width="8.7109375" style="1" customWidth="1"/>
    <col min="14" max="15" width="8.7109375" style="1" bestFit="1" customWidth="1"/>
    <col min="16" max="16" width="8.7109375" style="1" customWidth="1"/>
    <col min="17" max="20" width="8.5703125" style="1" customWidth="1"/>
    <col min="21" max="21" width="8.140625" style="1" bestFit="1" customWidth="1"/>
    <col min="22" max="22" width="7.5703125" style="1" bestFit="1" customWidth="1"/>
    <col min="23" max="23" width="8.5703125" style="1" bestFit="1" customWidth="1"/>
    <col min="24" max="24" width="8.7109375" style="1" bestFit="1" customWidth="1"/>
    <col min="25" max="25" width="8.5703125" style="1" bestFit="1" customWidth="1"/>
    <col min="26" max="26" width="5.28515625" style="3" customWidth="1"/>
    <col min="27" max="16384" width="14.42578125" style="3"/>
  </cols>
  <sheetData>
    <row r="1" spans="1:26" ht="23.25" x14ac:dyDescent="0.35">
      <c r="C1" s="118"/>
      <c r="D1" s="118"/>
      <c r="E1" s="119"/>
      <c r="F1" s="120"/>
      <c r="G1" s="341"/>
      <c r="H1" s="342"/>
      <c r="I1" s="342" t="s">
        <v>534</v>
      </c>
      <c r="J1" s="342"/>
      <c r="K1" s="341"/>
      <c r="L1" s="120"/>
      <c r="M1" s="120"/>
      <c r="N1" s="120"/>
      <c r="O1" s="342"/>
      <c r="P1" s="341"/>
      <c r="Q1" s="120"/>
      <c r="R1" s="120"/>
      <c r="S1" s="120"/>
      <c r="T1" s="120"/>
      <c r="U1" s="120"/>
      <c r="V1" s="120"/>
      <c r="W1" s="120"/>
      <c r="X1" s="120"/>
      <c r="Y1" s="120"/>
    </row>
    <row r="2" spans="1:26" ht="23.25" x14ac:dyDescent="0.35">
      <c r="C2" s="118"/>
      <c r="D2" s="118"/>
      <c r="E2" s="119"/>
      <c r="F2" s="120"/>
      <c r="G2" s="341"/>
      <c r="H2" s="342"/>
      <c r="I2" s="342" t="s">
        <v>535</v>
      </c>
      <c r="J2" s="342"/>
      <c r="K2" s="341"/>
      <c r="L2" s="120"/>
      <c r="M2" s="120"/>
      <c r="N2" s="120"/>
      <c r="O2" s="342"/>
      <c r="P2" s="341"/>
      <c r="Q2" s="120"/>
      <c r="R2" s="120"/>
      <c r="S2" s="120"/>
      <c r="T2" s="120"/>
      <c r="U2" s="120"/>
      <c r="V2" s="120"/>
      <c r="W2" s="120"/>
      <c r="X2" s="120"/>
      <c r="Y2" s="120"/>
    </row>
    <row r="3" spans="1:26" ht="24" thickBot="1" x14ac:dyDescent="0.4">
      <c r="C3" s="118"/>
      <c r="D3" s="118"/>
      <c r="E3" s="119"/>
      <c r="F3" s="120"/>
      <c r="G3" s="341"/>
      <c r="H3" s="342"/>
      <c r="I3" s="342" t="s">
        <v>537</v>
      </c>
      <c r="J3" s="342"/>
      <c r="K3" s="341"/>
      <c r="L3" s="120"/>
      <c r="M3" s="120"/>
      <c r="N3" s="120"/>
      <c r="O3" s="342"/>
      <c r="P3" s="341"/>
      <c r="Q3" s="120"/>
      <c r="R3" s="120"/>
      <c r="S3" s="120"/>
      <c r="T3" s="120"/>
      <c r="U3" s="120"/>
      <c r="V3" s="120"/>
      <c r="W3" s="120"/>
      <c r="X3" s="120"/>
      <c r="Y3" s="120"/>
    </row>
    <row r="4" spans="1:26" s="2" customFormat="1" ht="12.75" customHeight="1" x14ac:dyDescent="0.2">
      <c r="A4" s="859" t="s">
        <v>36</v>
      </c>
      <c r="B4" s="863" t="s">
        <v>34</v>
      </c>
      <c r="C4" s="863"/>
      <c r="D4" s="863" t="s">
        <v>28</v>
      </c>
      <c r="E4" s="863" t="s">
        <v>0</v>
      </c>
      <c r="F4" s="853" t="s">
        <v>14</v>
      </c>
      <c r="G4" s="851" t="s">
        <v>12</v>
      </c>
      <c r="H4" s="853" t="s">
        <v>2</v>
      </c>
      <c r="I4" s="855" t="s">
        <v>9</v>
      </c>
      <c r="J4" s="857" t="s">
        <v>32</v>
      </c>
      <c r="K4" s="849" t="s">
        <v>30</v>
      </c>
      <c r="L4" s="849" t="s">
        <v>35</v>
      </c>
      <c r="M4" s="172" t="s">
        <v>175</v>
      </c>
      <c r="N4" s="849" t="s">
        <v>17</v>
      </c>
      <c r="O4" s="849" t="s">
        <v>11</v>
      </c>
      <c r="P4" s="849" t="s">
        <v>40</v>
      </c>
      <c r="Q4" s="849" t="s">
        <v>31</v>
      </c>
      <c r="R4" s="172"/>
      <c r="S4" s="849" t="s">
        <v>18</v>
      </c>
      <c r="T4" s="849" t="s">
        <v>44</v>
      </c>
      <c r="U4" s="849" t="s">
        <v>44</v>
      </c>
      <c r="V4" s="849" t="s">
        <v>46</v>
      </c>
      <c r="W4" s="849" t="s">
        <v>33</v>
      </c>
      <c r="X4" s="849" t="s">
        <v>49</v>
      </c>
      <c r="Y4" s="845"/>
      <c r="Z4" s="554"/>
    </row>
    <row r="5" spans="1:26" s="2" customFormat="1" ht="12.75" customHeight="1" x14ac:dyDescent="0.2">
      <c r="A5" s="860"/>
      <c r="B5" s="864"/>
      <c r="C5" s="864"/>
      <c r="D5" s="864"/>
      <c r="E5" s="864"/>
      <c r="F5" s="854"/>
      <c r="G5" s="852"/>
      <c r="H5" s="854"/>
      <c r="I5" s="856"/>
      <c r="J5" s="858"/>
      <c r="K5" s="850"/>
      <c r="L5" s="850"/>
      <c r="M5" s="173" t="s">
        <v>176</v>
      </c>
      <c r="N5" s="850"/>
      <c r="O5" s="850"/>
      <c r="P5" s="850"/>
      <c r="Q5" s="850"/>
      <c r="R5" s="173" t="s">
        <v>615</v>
      </c>
      <c r="S5" s="850"/>
      <c r="T5" s="850"/>
      <c r="U5" s="850"/>
      <c r="V5" s="850"/>
      <c r="W5" s="850"/>
      <c r="X5" s="850"/>
      <c r="Y5" s="846"/>
      <c r="Z5" s="553"/>
    </row>
    <row r="6" spans="1:26" s="2" customFormat="1" ht="12.75" customHeight="1" x14ac:dyDescent="0.2">
      <c r="A6" s="860"/>
      <c r="B6" s="864" t="s">
        <v>3</v>
      </c>
      <c r="C6" s="864" t="s">
        <v>4</v>
      </c>
      <c r="D6" s="864" t="s">
        <v>29</v>
      </c>
      <c r="E6" s="864" t="s">
        <v>7</v>
      </c>
      <c r="F6" s="854" t="s">
        <v>1</v>
      </c>
      <c r="G6" s="852" t="s">
        <v>13</v>
      </c>
      <c r="H6" s="854" t="s">
        <v>5</v>
      </c>
      <c r="I6" s="856" t="s">
        <v>8</v>
      </c>
      <c r="J6" s="865">
        <v>45612</v>
      </c>
      <c r="K6" s="848" t="s">
        <v>37</v>
      </c>
      <c r="L6" s="848" t="s">
        <v>38</v>
      </c>
      <c r="M6" s="171"/>
      <c r="N6" s="848" t="s">
        <v>39</v>
      </c>
      <c r="O6" s="848" t="s">
        <v>39</v>
      </c>
      <c r="P6" s="848" t="s">
        <v>41</v>
      </c>
      <c r="Q6" s="848" t="s">
        <v>42</v>
      </c>
      <c r="R6" s="171" t="s">
        <v>616</v>
      </c>
      <c r="S6" s="848" t="s">
        <v>43</v>
      </c>
      <c r="T6" s="848" t="s">
        <v>45</v>
      </c>
      <c r="U6" s="848" t="s">
        <v>781</v>
      </c>
      <c r="V6" s="848" t="s">
        <v>47</v>
      </c>
      <c r="W6" s="848" t="s">
        <v>48</v>
      </c>
      <c r="X6" s="848" t="s">
        <v>50</v>
      </c>
      <c r="Y6" s="847" t="s">
        <v>52</v>
      </c>
      <c r="Z6" s="553"/>
    </row>
    <row r="7" spans="1:26" s="1" customFormat="1" ht="12.75" customHeight="1" x14ac:dyDescent="0.2">
      <c r="A7" s="860"/>
      <c r="B7" s="864" t="s">
        <v>3</v>
      </c>
      <c r="C7" s="864"/>
      <c r="D7" s="864"/>
      <c r="E7" s="864"/>
      <c r="F7" s="854"/>
      <c r="G7" s="852"/>
      <c r="H7" s="854"/>
      <c r="I7" s="856"/>
      <c r="J7" s="865"/>
      <c r="K7" s="848"/>
      <c r="L7" s="848"/>
      <c r="M7" s="171" t="s">
        <v>177</v>
      </c>
      <c r="N7" s="848"/>
      <c r="O7" s="848"/>
      <c r="P7" s="848"/>
      <c r="Q7" s="848"/>
      <c r="R7" s="171"/>
      <c r="S7" s="848"/>
      <c r="T7" s="848"/>
      <c r="U7" s="848"/>
      <c r="V7" s="848"/>
      <c r="W7" s="848"/>
      <c r="X7" s="848"/>
      <c r="Y7" s="847"/>
      <c r="Z7" s="729"/>
    </row>
    <row r="8" spans="1:26" s="1" customFormat="1" ht="19.5" thickBot="1" x14ac:dyDescent="0.25">
      <c r="A8" s="860"/>
      <c r="B8" s="730" t="s">
        <v>15</v>
      </c>
      <c r="C8" s="730" t="s">
        <v>16</v>
      </c>
      <c r="D8" s="730"/>
      <c r="E8" s="730" t="s">
        <v>7</v>
      </c>
      <c r="F8" s="731" t="s">
        <v>1</v>
      </c>
      <c r="G8" s="343" t="s">
        <v>10</v>
      </c>
      <c r="H8" s="317" t="s">
        <v>5</v>
      </c>
      <c r="I8" s="40" t="s">
        <v>6</v>
      </c>
      <c r="J8" s="511" t="s">
        <v>25</v>
      </c>
      <c r="K8" s="65" t="s">
        <v>25</v>
      </c>
      <c r="L8" s="65" t="s">
        <v>25</v>
      </c>
      <c r="M8" s="65" t="s">
        <v>25</v>
      </c>
      <c r="N8" s="65" t="s">
        <v>25</v>
      </c>
      <c r="O8" s="65" t="s">
        <v>25</v>
      </c>
      <c r="P8" s="65" t="s">
        <v>25</v>
      </c>
      <c r="Q8" s="65" t="s">
        <v>25</v>
      </c>
      <c r="R8" s="65" t="s">
        <v>25</v>
      </c>
      <c r="S8" s="65" t="s">
        <v>25</v>
      </c>
      <c r="T8" s="65" t="s">
        <v>25</v>
      </c>
      <c r="U8" s="65" t="s">
        <v>25</v>
      </c>
      <c r="V8" s="65" t="s">
        <v>25</v>
      </c>
      <c r="W8" s="65" t="s">
        <v>25</v>
      </c>
      <c r="X8" s="65" t="s">
        <v>25</v>
      </c>
      <c r="Y8" s="318" t="s">
        <v>5</v>
      </c>
      <c r="Z8" s="729"/>
    </row>
    <row r="9" spans="1:26" s="2" customFormat="1" ht="15" x14ac:dyDescent="0.2">
      <c r="A9" s="861"/>
      <c r="B9" s="81"/>
      <c r="C9" s="82"/>
      <c r="D9" s="82"/>
      <c r="E9" s="82"/>
      <c r="F9" s="484"/>
      <c r="G9" s="751">
        <f t="shared" ref="G9:G24" si="0">COUNTIF(J9:X9,"&gt;0")</f>
        <v>0</v>
      </c>
      <c r="H9" s="752">
        <f t="shared" ref="H9" si="1">Y9</f>
        <v>0</v>
      </c>
      <c r="I9" s="753"/>
      <c r="J9" s="749"/>
      <c r="K9" s="71"/>
      <c r="L9" s="71"/>
      <c r="M9" s="71"/>
      <c r="N9" s="71"/>
      <c r="O9" s="71"/>
      <c r="P9" s="79"/>
      <c r="Q9" s="71"/>
      <c r="R9" s="71"/>
      <c r="S9" s="71"/>
      <c r="T9" s="71"/>
      <c r="U9" s="71"/>
      <c r="V9" s="71"/>
      <c r="W9" s="71"/>
      <c r="X9" s="71"/>
      <c r="Y9" s="111" cm="1">
        <f t="array" ref="Y9">SUM(LOOKUP(J9:X9,{0,1,2,3,4,5,6,7,8,9,10},{0,7,6,5,4,3,2,1,1,1,1}))</f>
        <v>0</v>
      </c>
      <c r="Z9" s="729"/>
    </row>
    <row r="10" spans="1:26" ht="15" x14ac:dyDescent="0.25">
      <c r="A10" s="861"/>
      <c r="B10" s="398" t="s">
        <v>463</v>
      </c>
      <c r="C10" s="399" t="s">
        <v>464</v>
      </c>
      <c r="D10" s="401" t="s">
        <v>464</v>
      </c>
      <c r="E10" s="401" t="s">
        <v>465</v>
      </c>
      <c r="F10" s="485">
        <v>18</v>
      </c>
      <c r="G10" s="304">
        <f t="shared" si="0"/>
        <v>1</v>
      </c>
      <c r="H10" s="224">
        <f>Y10</f>
        <v>6</v>
      </c>
      <c r="I10" s="509">
        <f t="shared" ref="I10:I24" si="2">RANK(H10,$H$9:$H$53)</f>
        <v>10</v>
      </c>
      <c r="J10" s="739"/>
      <c r="K10" s="570"/>
      <c r="L10" s="570"/>
      <c r="M10" s="570"/>
      <c r="N10" s="570"/>
      <c r="O10" s="570"/>
      <c r="P10" s="571"/>
      <c r="Q10" s="569">
        <v>2</v>
      </c>
      <c r="R10" s="569"/>
      <c r="S10" s="570"/>
      <c r="T10" s="570"/>
      <c r="U10" s="570"/>
      <c r="V10" s="570"/>
      <c r="W10" s="570"/>
      <c r="X10" s="570"/>
      <c r="Y10" s="493" cm="1">
        <f t="array" ref="Y10">SUM(LOOKUP(J10:X10,{0,1,2,3,4,5,6,7,8,9,10},{0,7,6,5,4,3,2,1,1,1,1}))</f>
        <v>6</v>
      </c>
      <c r="Z10" s="729"/>
    </row>
    <row r="11" spans="1:26" ht="15" customHeight="1" x14ac:dyDescent="0.25">
      <c r="A11" s="861"/>
      <c r="B11" s="404" t="s">
        <v>466</v>
      </c>
      <c r="C11" s="405" t="s">
        <v>467</v>
      </c>
      <c r="D11" s="405" t="s">
        <v>467</v>
      </c>
      <c r="E11" s="401" t="s">
        <v>651</v>
      </c>
      <c r="F11" s="485">
        <v>23</v>
      </c>
      <c r="G11" s="304">
        <f t="shared" si="0"/>
        <v>3</v>
      </c>
      <c r="H11" s="224">
        <f t="shared" ref="H11:H23" si="3">Y11</f>
        <v>18</v>
      </c>
      <c r="I11" s="509">
        <f t="shared" si="2"/>
        <v>1</v>
      </c>
      <c r="J11" s="740"/>
      <c r="K11" s="569"/>
      <c r="L11" s="569">
        <v>2</v>
      </c>
      <c r="M11" s="569"/>
      <c r="N11" s="570"/>
      <c r="O11" s="570"/>
      <c r="P11" s="571"/>
      <c r="Q11" s="570">
        <v>3</v>
      </c>
      <c r="R11" s="570"/>
      <c r="S11" s="570"/>
      <c r="T11" s="570"/>
      <c r="U11" s="570"/>
      <c r="V11" s="570">
        <v>1</v>
      </c>
      <c r="W11" s="570"/>
      <c r="X11" s="570"/>
      <c r="Y11" s="493" cm="1">
        <f t="array" ref="Y11">SUM(LOOKUP(J11:X11,{0,1,2,3,4,5,6,7,8,9,10},{0,7,6,5,4,3,2,1,1,1,1}))</f>
        <v>18</v>
      </c>
      <c r="Z11" s="729"/>
    </row>
    <row r="12" spans="1:26" ht="12.75" customHeight="1" x14ac:dyDescent="0.25">
      <c r="A12" s="861"/>
      <c r="B12" s="398" t="s">
        <v>63</v>
      </c>
      <c r="C12" s="399" t="s">
        <v>471</v>
      </c>
      <c r="D12" s="401"/>
      <c r="E12" s="401" t="s">
        <v>86</v>
      </c>
      <c r="F12" s="485">
        <v>19</v>
      </c>
      <c r="G12" s="304">
        <f t="shared" si="0"/>
        <v>3</v>
      </c>
      <c r="H12" s="224">
        <f t="shared" si="3"/>
        <v>11</v>
      </c>
      <c r="I12" s="509">
        <f t="shared" si="2"/>
        <v>3</v>
      </c>
      <c r="J12" s="741"/>
      <c r="K12" s="570"/>
      <c r="L12" s="570"/>
      <c r="M12" s="570"/>
      <c r="N12" s="570"/>
      <c r="O12" s="570">
        <v>5</v>
      </c>
      <c r="P12" s="571"/>
      <c r="Q12" s="569">
        <v>5</v>
      </c>
      <c r="R12" s="569"/>
      <c r="S12" s="570"/>
      <c r="T12" s="570"/>
      <c r="U12" s="570"/>
      <c r="V12" s="570">
        <v>3</v>
      </c>
      <c r="W12" s="570"/>
      <c r="X12" s="570"/>
      <c r="Y12" s="493" cm="1">
        <f t="array" ref="Y12">SUM(LOOKUP(J12:X12,{0,1,2,3,4,5,6,7,8,9,10},{0,7,6,5,4,3,2,1,1,1,1}))</f>
        <v>11</v>
      </c>
      <c r="Z12" s="729"/>
    </row>
    <row r="13" spans="1:26" ht="12.75" customHeight="1" x14ac:dyDescent="0.25">
      <c r="A13" s="861"/>
      <c r="B13" s="398" t="s">
        <v>689</v>
      </c>
      <c r="C13" s="399" t="s">
        <v>532</v>
      </c>
      <c r="D13" s="401"/>
      <c r="E13" s="401" t="s">
        <v>472</v>
      </c>
      <c r="F13" s="485">
        <v>18</v>
      </c>
      <c r="G13" s="304">
        <f t="shared" si="0"/>
        <v>1</v>
      </c>
      <c r="H13" s="224">
        <f t="shared" si="3"/>
        <v>2</v>
      </c>
      <c r="I13" s="509">
        <f t="shared" si="2"/>
        <v>15</v>
      </c>
      <c r="J13" s="741"/>
      <c r="K13" s="570"/>
      <c r="L13" s="570"/>
      <c r="M13" s="570"/>
      <c r="N13" s="570"/>
      <c r="O13" s="570"/>
      <c r="P13" s="571"/>
      <c r="Q13" s="569">
        <v>6</v>
      </c>
      <c r="R13" s="569"/>
      <c r="S13" s="570"/>
      <c r="T13" s="570"/>
      <c r="U13" s="570"/>
      <c r="V13" s="570"/>
      <c r="W13" s="570"/>
      <c r="X13" s="570"/>
      <c r="Y13" s="493" cm="1">
        <f t="array" ref="Y13">SUM(LOOKUP(J13:X13,{0,1,2,3,4,5,6,7,8,9,10},{0,7,6,5,4,3,2,1,1,1,1}))</f>
        <v>2</v>
      </c>
      <c r="Z13" s="729"/>
    </row>
    <row r="14" spans="1:26" s="2" customFormat="1" ht="15" customHeight="1" x14ac:dyDescent="0.25">
      <c r="A14" s="861"/>
      <c r="B14" s="404" t="s">
        <v>262</v>
      </c>
      <c r="C14" s="401" t="s">
        <v>585</v>
      </c>
      <c r="D14" s="402" t="s">
        <v>585</v>
      </c>
      <c r="E14" s="403" t="s">
        <v>504</v>
      </c>
      <c r="F14" s="413">
        <v>18</v>
      </c>
      <c r="G14" s="304">
        <f t="shared" si="0"/>
        <v>1</v>
      </c>
      <c r="H14" s="224">
        <f t="shared" si="3"/>
        <v>7</v>
      </c>
      <c r="I14" s="509">
        <f t="shared" si="2"/>
        <v>7</v>
      </c>
      <c r="J14" s="741"/>
      <c r="K14" s="570"/>
      <c r="L14" s="570"/>
      <c r="M14" s="570"/>
      <c r="N14" s="570">
        <v>1</v>
      </c>
      <c r="O14" s="570"/>
      <c r="P14" s="571"/>
      <c r="Q14" s="570"/>
      <c r="R14" s="570"/>
      <c r="S14" s="570"/>
      <c r="T14" s="570"/>
      <c r="U14" s="570"/>
      <c r="V14" s="570"/>
      <c r="W14" s="570"/>
      <c r="X14" s="570"/>
      <c r="Y14" s="493" cm="1">
        <f t="array" ref="Y14">SUM(LOOKUP(J14:X14,{0,1,2,3,4,5,6,7,8,9,10},{0,7,6,5,4,3,2,1,1,1,1}))</f>
        <v>7</v>
      </c>
      <c r="Z14" s="729"/>
    </row>
    <row r="15" spans="1:26" ht="13.5" customHeight="1" x14ac:dyDescent="0.25">
      <c r="A15" s="861"/>
      <c r="B15" s="404" t="s">
        <v>582</v>
      </c>
      <c r="C15" s="405" t="s">
        <v>583</v>
      </c>
      <c r="D15" s="401" t="s">
        <v>583</v>
      </c>
      <c r="E15" s="401" t="s">
        <v>529</v>
      </c>
      <c r="F15" s="485">
        <v>20</v>
      </c>
      <c r="G15" s="304">
        <f t="shared" si="0"/>
        <v>2</v>
      </c>
      <c r="H15" s="224">
        <f t="shared" si="3"/>
        <v>8</v>
      </c>
      <c r="I15" s="509">
        <f t="shared" si="2"/>
        <v>6</v>
      </c>
      <c r="J15" s="742"/>
      <c r="K15" s="569"/>
      <c r="L15" s="571"/>
      <c r="M15" s="571"/>
      <c r="N15" s="570"/>
      <c r="O15" s="570"/>
      <c r="P15" s="571"/>
      <c r="Q15" s="570"/>
      <c r="R15" s="570"/>
      <c r="S15" s="569">
        <v>6</v>
      </c>
      <c r="T15" s="569"/>
      <c r="U15" s="570"/>
      <c r="V15" s="570">
        <v>2</v>
      </c>
      <c r="W15" s="570"/>
      <c r="X15" s="570"/>
      <c r="Y15" s="493" cm="1">
        <f t="array" ref="Y15">SUM(LOOKUP(J15:X15,{0,1,2,3,4,5,6,7,8,9,10},{0,7,6,5,4,3,2,1,1,1,1}))</f>
        <v>8</v>
      </c>
      <c r="Z15" s="729"/>
    </row>
    <row r="16" spans="1:26" ht="15" x14ac:dyDescent="0.25">
      <c r="A16" s="861"/>
      <c r="B16" s="398" t="s">
        <v>628</v>
      </c>
      <c r="C16" s="399" t="s">
        <v>629</v>
      </c>
      <c r="D16" s="400"/>
      <c r="E16" s="400" t="s">
        <v>614</v>
      </c>
      <c r="F16" s="485">
        <v>22</v>
      </c>
      <c r="G16" s="304">
        <f t="shared" si="0"/>
        <v>1</v>
      </c>
      <c r="H16" s="224">
        <f t="shared" ref="H16" si="4">Y16</f>
        <v>5</v>
      </c>
      <c r="I16" s="509">
        <f t="shared" si="2"/>
        <v>12</v>
      </c>
      <c r="J16" s="743"/>
      <c r="K16" s="574"/>
      <c r="L16" s="569"/>
      <c r="M16" s="569"/>
      <c r="N16" s="570"/>
      <c r="O16" s="570"/>
      <c r="P16" s="570"/>
      <c r="Q16" s="571"/>
      <c r="R16" s="569">
        <v>3</v>
      </c>
      <c r="S16" s="571"/>
      <c r="T16" s="571"/>
      <c r="U16" s="570"/>
      <c r="V16" s="570"/>
      <c r="W16" s="570"/>
      <c r="X16" s="570"/>
      <c r="Y16" s="493" cm="1">
        <f t="array" ref="Y16">SUM(LOOKUP(J16:X16,{0,1,2,3,4,5,6,7,8,9,10},{0,7,6,5,4,3,2,1,1,1,1}))</f>
        <v>5</v>
      </c>
      <c r="Z16" s="729"/>
    </row>
    <row r="17" spans="1:27" ht="15" x14ac:dyDescent="0.25">
      <c r="A17" s="861"/>
      <c r="B17" s="404" t="s">
        <v>67</v>
      </c>
      <c r="C17" s="405" t="s">
        <v>80</v>
      </c>
      <c r="D17" s="401"/>
      <c r="E17" s="403" t="s">
        <v>86</v>
      </c>
      <c r="F17" s="413">
        <v>18</v>
      </c>
      <c r="G17" s="304">
        <f t="shared" si="0"/>
        <v>1</v>
      </c>
      <c r="H17" s="224">
        <f t="shared" si="3"/>
        <v>5</v>
      </c>
      <c r="I17" s="509">
        <f t="shared" si="2"/>
        <v>12</v>
      </c>
      <c r="J17" s="744"/>
      <c r="K17" s="575">
        <v>3</v>
      </c>
      <c r="L17" s="570"/>
      <c r="M17" s="570"/>
      <c r="N17" s="570"/>
      <c r="O17" s="570"/>
      <c r="P17" s="571"/>
      <c r="Q17" s="570"/>
      <c r="R17" s="570"/>
      <c r="S17" s="570"/>
      <c r="T17" s="570"/>
      <c r="U17" s="570"/>
      <c r="V17" s="570"/>
      <c r="W17" s="570"/>
      <c r="X17" s="570"/>
      <c r="Y17" s="493" cm="1">
        <f t="array" ref="Y17">SUM(LOOKUP(J17:X17,{0,1,2,3,4,5,6,7,8,9,10},{0,7,6,5,4,3,2,1,1,1,1}))</f>
        <v>5</v>
      </c>
      <c r="Z17" s="553"/>
    </row>
    <row r="18" spans="1:27" ht="15" x14ac:dyDescent="0.2">
      <c r="A18" s="861"/>
      <c r="B18" s="404" t="s">
        <v>100</v>
      </c>
      <c r="C18" s="405" t="s">
        <v>125</v>
      </c>
      <c r="D18" s="358"/>
      <c r="E18" s="401" t="s">
        <v>515</v>
      </c>
      <c r="F18" s="485">
        <v>20</v>
      </c>
      <c r="G18" s="304">
        <f t="shared" si="0"/>
        <v>1</v>
      </c>
      <c r="H18" s="224">
        <f t="shared" si="3"/>
        <v>4</v>
      </c>
      <c r="I18" s="509">
        <f t="shared" si="2"/>
        <v>14</v>
      </c>
      <c r="J18" s="745"/>
      <c r="K18" s="576"/>
      <c r="L18" s="577"/>
      <c r="M18" s="577"/>
      <c r="N18" s="578"/>
      <c r="O18" s="578">
        <v>4</v>
      </c>
      <c r="P18" s="579"/>
      <c r="Q18" s="580"/>
      <c r="R18" s="578"/>
      <c r="S18" s="578"/>
      <c r="T18" s="578"/>
      <c r="U18" s="578"/>
      <c r="V18" s="578"/>
      <c r="W18" s="578"/>
      <c r="X18" s="578"/>
      <c r="Y18" s="493" cm="1">
        <f t="array" ref="Y18">SUM(LOOKUP(J18:X18,{0,1,2,3,4,5,6,7,8,9,10},{0,7,6,5,4,3,2,1,1,1,1}))</f>
        <v>4</v>
      </c>
      <c r="Z18" s="732"/>
    </row>
    <row r="19" spans="1:27" s="2" customFormat="1" ht="15" x14ac:dyDescent="0.25">
      <c r="A19" s="861"/>
      <c r="B19" s="404" t="s">
        <v>100</v>
      </c>
      <c r="C19" s="405" t="s">
        <v>101</v>
      </c>
      <c r="D19" s="401"/>
      <c r="E19" s="401" t="s">
        <v>32</v>
      </c>
      <c r="F19" s="485">
        <v>20</v>
      </c>
      <c r="G19" s="304">
        <f t="shared" si="0"/>
        <v>1</v>
      </c>
      <c r="H19" s="224">
        <f t="shared" si="3"/>
        <v>6</v>
      </c>
      <c r="I19" s="509">
        <f t="shared" si="2"/>
        <v>10</v>
      </c>
      <c r="J19" s="743">
        <v>2</v>
      </c>
      <c r="K19" s="581"/>
      <c r="L19" s="582"/>
      <c r="M19" s="582"/>
      <c r="N19" s="583"/>
      <c r="O19" s="570"/>
      <c r="P19" s="571"/>
      <c r="Q19" s="570"/>
      <c r="R19" s="570"/>
      <c r="S19" s="570"/>
      <c r="T19" s="570"/>
      <c r="U19" s="570"/>
      <c r="V19" s="570"/>
      <c r="W19" s="570"/>
      <c r="X19" s="570"/>
      <c r="Y19" s="493" cm="1">
        <f t="array" ref="Y19">SUM(LOOKUP(J19:X19,{0,1,2,3,4,5,6,7,8,9,10},{0,7,6,5,4,3,2,1,1,1,1}))</f>
        <v>6</v>
      </c>
      <c r="Z19" s="729"/>
    </row>
    <row r="20" spans="1:27" ht="15" customHeight="1" x14ac:dyDescent="0.25">
      <c r="A20" s="861"/>
      <c r="B20" s="398" t="s">
        <v>96</v>
      </c>
      <c r="C20" s="399" t="s">
        <v>97</v>
      </c>
      <c r="D20" s="401"/>
      <c r="E20" s="401" t="s">
        <v>462</v>
      </c>
      <c r="F20" s="485">
        <v>18</v>
      </c>
      <c r="G20" s="304">
        <f t="shared" si="0"/>
        <v>1</v>
      </c>
      <c r="H20" s="224">
        <f t="shared" si="3"/>
        <v>7</v>
      </c>
      <c r="I20" s="509">
        <f t="shared" si="2"/>
        <v>7</v>
      </c>
      <c r="J20" s="746">
        <v>0</v>
      </c>
      <c r="K20" s="569"/>
      <c r="L20" s="571"/>
      <c r="M20" s="571"/>
      <c r="N20" s="570"/>
      <c r="O20" s="570"/>
      <c r="P20" s="571"/>
      <c r="Q20" s="569">
        <v>1</v>
      </c>
      <c r="R20" s="569"/>
      <c r="S20" s="570"/>
      <c r="T20" s="570"/>
      <c r="U20" s="570"/>
      <c r="V20" s="570"/>
      <c r="W20" s="570"/>
      <c r="X20" s="570"/>
      <c r="Y20" s="493" cm="1">
        <f t="array" ref="Y20">SUM(LOOKUP(J20:X20,{0,1,2,3,4,5,6,7,8,9,10},{0,7,6,5,4,3,2,1,1,1,1}))</f>
        <v>7</v>
      </c>
      <c r="Z20" s="729"/>
    </row>
    <row r="21" spans="1:27" ht="15" x14ac:dyDescent="0.25">
      <c r="A21" s="861"/>
      <c r="B21" s="404" t="s">
        <v>783</v>
      </c>
      <c r="C21" s="405" t="s">
        <v>784</v>
      </c>
      <c r="D21" s="405" t="s">
        <v>784</v>
      </c>
      <c r="E21" s="401" t="s">
        <v>785</v>
      </c>
      <c r="F21" s="485">
        <v>22</v>
      </c>
      <c r="G21" s="304">
        <f t="shared" si="0"/>
        <v>2</v>
      </c>
      <c r="H21" s="224">
        <f t="shared" si="3"/>
        <v>12</v>
      </c>
      <c r="I21" s="509">
        <f t="shared" si="2"/>
        <v>2</v>
      </c>
      <c r="J21" s="747"/>
      <c r="K21" s="569"/>
      <c r="L21" s="571"/>
      <c r="M21" s="571"/>
      <c r="N21" s="570"/>
      <c r="O21" s="570"/>
      <c r="P21" s="571"/>
      <c r="Q21" s="570"/>
      <c r="R21" s="570"/>
      <c r="S21" s="570"/>
      <c r="T21" s="570">
        <v>2</v>
      </c>
      <c r="U21" s="570">
        <v>2</v>
      </c>
      <c r="V21" s="570"/>
      <c r="W21" s="570"/>
      <c r="X21" s="570"/>
      <c r="Y21" s="493" cm="1">
        <f t="array" ref="Y21">SUM(LOOKUP(J21:X21,{0,1,2,3,4,5,6,7,8,9,10},{0,7,6,5,4,3,2,1,1,1,1}))</f>
        <v>12</v>
      </c>
      <c r="Z21" s="729"/>
    </row>
    <row r="22" spans="1:27" ht="15" x14ac:dyDescent="0.25">
      <c r="A22" s="861"/>
      <c r="B22" s="404" t="s">
        <v>77</v>
      </c>
      <c r="C22" s="405" t="s">
        <v>78</v>
      </c>
      <c r="D22" s="401"/>
      <c r="E22" s="403" t="s">
        <v>86</v>
      </c>
      <c r="F22" s="413">
        <v>17</v>
      </c>
      <c r="G22" s="304">
        <f t="shared" si="0"/>
        <v>2</v>
      </c>
      <c r="H22" s="224">
        <f t="shared" si="3"/>
        <v>11</v>
      </c>
      <c r="I22" s="509">
        <f t="shared" si="2"/>
        <v>3</v>
      </c>
      <c r="J22" s="739">
        <v>4</v>
      </c>
      <c r="K22" s="569">
        <v>1</v>
      </c>
      <c r="L22" s="570"/>
      <c r="M22" s="570"/>
      <c r="N22" s="570"/>
      <c r="O22" s="570"/>
      <c r="P22" s="571"/>
      <c r="Q22" s="570"/>
      <c r="R22" s="570"/>
      <c r="S22" s="570"/>
      <c r="T22" s="570"/>
      <c r="U22" s="570"/>
      <c r="V22" s="570"/>
      <c r="W22" s="570"/>
      <c r="X22" s="570"/>
      <c r="Y22" s="493" cm="1">
        <f t="array" ref="Y22">SUM(LOOKUP(J22:X22,{0,1,2,3,4,5,6,7,8,9,10},{0,7,6,5,4,3,2,1,1,1,1}))</f>
        <v>11</v>
      </c>
      <c r="Z22" s="729"/>
    </row>
    <row r="23" spans="1:27" ht="15" x14ac:dyDescent="0.25">
      <c r="A23" s="861"/>
      <c r="B23" s="404" t="s">
        <v>77</v>
      </c>
      <c r="C23" s="405" t="s">
        <v>79</v>
      </c>
      <c r="D23" s="401"/>
      <c r="E23" s="403" t="s">
        <v>86</v>
      </c>
      <c r="F23" s="413">
        <v>17</v>
      </c>
      <c r="G23" s="304">
        <f t="shared" si="0"/>
        <v>2</v>
      </c>
      <c r="H23" s="224">
        <f t="shared" si="3"/>
        <v>11</v>
      </c>
      <c r="I23" s="509">
        <f t="shared" si="2"/>
        <v>3</v>
      </c>
      <c r="J23" s="739"/>
      <c r="K23" s="569">
        <v>2</v>
      </c>
      <c r="L23" s="570">
        <v>3</v>
      </c>
      <c r="M23" s="570"/>
      <c r="N23" s="570"/>
      <c r="O23" s="570"/>
      <c r="P23" s="571"/>
      <c r="Q23" s="570"/>
      <c r="R23" s="570"/>
      <c r="S23" s="570"/>
      <c r="T23" s="570"/>
      <c r="U23" s="570"/>
      <c r="V23" s="570"/>
      <c r="W23" s="570"/>
      <c r="X23" s="570"/>
      <c r="Y23" s="493" cm="1">
        <f t="array" ref="Y23">SUM(LOOKUP(J23:X23,{0,1,2,3,4,5,6,7,8,9,10},{0,7,6,5,4,3,2,1,1,1,1}))</f>
        <v>11</v>
      </c>
      <c r="Z23" s="729"/>
    </row>
    <row r="24" spans="1:27" ht="15" x14ac:dyDescent="0.2">
      <c r="A24" s="861"/>
      <c r="B24" s="394" t="s">
        <v>750</v>
      </c>
      <c r="C24" s="393" t="s">
        <v>751</v>
      </c>
      <c r="D24" s="393"/>
      <c r="E24" s="393" t="s">
        <v>600</v>
      </c>
      <c r="F24" s="413">
        <v>17</v>
      </c>
      <c r="G24" s="304">
        <f t="shared" si="0"/>
        <v>2</v>
      </c>
      <c r="H24" s="224">
        <f t="shared" ref="H24" si="5">Y24</f>
        <v>7</v>
      </c>
      <c r="I24" s="509">
        <f t="shared" si="2"/>
        <v>7</v>
      </c>
      <c r="J24" s="748"/>
      <c r="K24" s="409"/>
      <c r="L24" s="409"/>
      <c r="M24" s="409"/>
      <c r="N24" s="409"/>
      <c r="O24" s="409"/>
      <c r="P24" s="410"/>
      <c r="Q24" s="409"/>
      <c r="R24" s="409">
        <v>6</v>
      </c>
      <c r="S24" s="409"/>
      <c r="T24" s="409"/>
      <c r="U24" s="409"/>
      <c r="V24" s="409"/>
      <c r="W24" s="409"/>
      <c r="X24" s="409">
        <v>3</v>
      </c>
      <c r="Y24" s="775" cm="1">
        <f t="array" ref="Y24">SUM(LOOKUP(J24:X24,{0,1,2,3,4,5,6,7,8,9,10},{0,7,6,5,4,3,2,1,1,1,1}))</f>
        <v>7</v>
      </c>
      <c r="Z24" s="729"/>
    </row>
    <row r="25" spans="1:27" ht="15" x14ac:dyDescent="0.2">
      <c r="A25" s="861"/>
      <c r="B25" s="394"/>
      <c r="C25" s="393"/>
      <c r="D25" s="393"/>
      <c r="E25" s="393"/>
      <c r="F25" s="413"/>
      <c r="G25" s="507"/>
      <c r="H25" s="508"/>
      <c r="I25" s="509"/>
      <c r="J25" s="748"/>
      <c r="K25" s="409"/>
      <c r="L25" s="409"/>
      <c r="M25" s="409"/>
      <c r="N25" s="409"/>
      <c r="O25" s="409"/>
      <c r="P25" s="410"/>
      <c r="Q25" s="409"/>
      <c r="R25" s="409"/>
      <c r="S25" s="409"/>
      <c r="T25" s="409"/>
      <c r="U25" s="409"/>
      <c r="V25" s="409"/>
      <c r="W25" s="409"/>
      <c r="X25" s="409"/>
      <c r="Y25" s="111" cm="1">
        <f t="array" ref="Y25">SUM(LOOKUP(K25:X25,{0,1,2,3,4,5,6,7,8,9,10},{0,7,6,5,4,3,2,1,1,1,1}))</f>
        <v>0</v>
      </c>
      <c r="Z25" s="729"/>
    </row>
    <row r="26" spans="1:27" ht="15" x14ac:dyDescent="0.2">
      <c r="A26" s="861"/>
      <c r="B26" s="394"/>
      <c r="C26" s="393"/>
      <c r="D26" s="393"/>
      <c r="E26" s="393"/>
      <c r="F26" s="413"/>
      <c r="G26" s="407"/>
      <c r="H26" s="408"/>
      <c r="I26" s="411"/>
      <c r="J26" s="748"/>
      <c r="K26" s="409"/>
      <c r="L26" s="409"/>
      <c r="M26" s="409"/>
      <c r="N26" s="409"/>
      <c r="O26" s="409"/>
      <c r="P26" s="410"/>
      <c r="Q26" s="409"/>
      <c r="R26" s="409"/>
      <c r="S26" s="409"/>
      <c r="T26" s="409"/>
      <c r="U26" s="409"/>
      <c r="V26" s="409"/>
      <c r="W26" s="409"/>
      <c r="X26" s="409"/>
      <c r="Y26" s="111" cm="1">
        <f t="array" ref="Y26">SUM(LOOKUP(J26:X26,{0,1,2,3,4,5,6,7,8,9,10},{0,7,6,5,4,3,2,1,1,1,1}))</f>
        <v>0</v>
      </c>
      <c r="Z26" s="553"/>
    </row>
    <row r="27" spans="1:27" ht="15" x14ac:dyDescent="0.2">
      <c r="A27" s="861"/>
      <c r="B27" s="394"/>
      <c r="C27" s="393"/>
      <c r="D27" s="393"/>
      <c r="E27" s="393"/>
      <c r="F27" s="413"/>
      <c r="G27" s="407"/>
      <c r="H27" s="408"/>
      <c r="I27" s="411"/>
      <c r="J27" s="748"/>
      <c r="K27" s="409"/>
      <c r="L27" s="409"/>
      <c r="M27" s="409"/>
      <c r="N27" s="409"/>
      <c r="O27" s="409"/>
      <c r="P27" s="410"/>
      <c r="Q27" s="409"/>
      <c r="R27" s="409"/>
      <c r="S27" s="409"/>
      <c r="T27" s="409"/>
      <c r="U27" s="409"/>
      <c r="V27" s="409"/>
      <c r="W27" s="409"/>
      <c r="X27" s="409"/>
      <c r="Y27" s="111" cm="1">
        <f t="array" ref="Y27">SUM(LOOKUP(J27:X27,{0,1,2,3,4,5,6,7,8,9,10},{0,7,6,5,4,3,2,1,1,1,1}))</f>
        <v>0</v>
      </c>
      <c r="Z27" s="553"/>
    </row>
    <row r="28" spans="1:27" ht="15.75" thickBot="1" x14ac:dyDescent="0.25">
      <c r="A28" s="861"/>
      <c r="B28" s="414"/>
      <c r="C28" s="415"/>
      <c r="D28" s="415"/>
      <c r="E28" s="415"/>
      <c r="F28" s="486"/>
      <c r="G28" s="416"/>
      <c r="H28" s="417"/>
      <c r="I28" s="418"/>
      <c r="J28" s="750"/>
      <c r="K28" s="419"/>
      <c r="L28" s="419"/>
      <c r="M28" s="419"/>
      <c r="N28" s="419"/>
      <c r="O28" s="419"/>
      <c r="P28" s="420"/>
      <c r="Q28" s="419"/>
      <c r="R28" s="419"/>
      <c r="S28" s="419"/>
      <c r="T28" s="419"/>
      <c r="U28" s="419"/>
      <c r="V28" s="419"/>
      <c r="W28" s="419"/>
      <c r="X28" s="419"/>
      <c r="Y28" s="112" cm="1">
        <f t="array" ref="Y28">SUM(LOOKUP(J28:X28,{0,1,2,3,4,5,6,7,8,9,10},{0,7,6,5,4,3,2,1,1,1,1}))</f>
        <v>0</v>
      </c>
      <c r="Z28" s="553"/>
    </row>
    <row r="29" spans="1:27" ht="14.25" customHeight="1" thickBot="1" x14ac:dyDescent="0.25">
      <c r="A29" s="862"/>
      <c r="B29" s="733"/>
      <c r="C29" s="733"/>
      <c r="D29" s="733"/>
      <c r="E29" s="733"/>
      <c r="F29" s="734"/>
      <c r="G29" s="735">
        <f t="shared" ref="G29" si="6">COUNTIF(J29:X29,"&gt;0")</f>
        <v>0</v>
      </c>
      <c r="H29" s="735">
        <f t="shared" ref="H29" si="7">Y29</f>
        <v>0</v>
      </c>
      <c r="I29" s="734"/>
      <c r="J29" s="736"/>
      <c r="K29" s="736"/>
      <c r="L29" s="736"/>
      <c r="M29" s="736"/>
      <c r="N29" s="736"/>
      <c r="O29" s="736"/>
      <c r="P29" s="736"/>
      <c r="Q29" s="736"/>
      <c r="R29" s="736"/>
      <c r="S29" s="736"/>
      <c r="T29" s="736"/>
      <c r="U29" s="736"/>
      <c r="V29" s="736"/>
      <c r="W29" s="736"/>
      <c r="X29" s="736"/>
      <c r="Y29" s="737" cm="1">
        <f t="array" ref="Y29">SUM(LOOKUP(J29:X29,{0,1,2,3,4,5,6,7,8,9,10},{0,7,6,5,4,3,2,1,1,1,1}))</f>
        <v>0</v>
      </c>
      <c r="Z29" s="738"/>
    </row>
    <row r="30" spans="1:27" x14ac:dyDescent="0.2">
      <c r="B30" s="118"/>
      <c r="C30" s="118"/>
      <c r="D30" s="118"/>
      <c r="E30" s="118"/>
      <c r="F30" s="319"/>
      <c r="G30" s="319"/>
      <c r="H30" s="119"/>
      <c r="I30" s="120"/>
      <c r="J30" s="120"/>
      <c r="K30" s="120"/>
      <c r="L30" s="120"/>
      <c r="M30" s="120"/>
      <c r="N30" s="120"/>
      <c r="O30" s="120"/>
      <c r="P30" s="120"/>
      <c r="Q30" s="120"/>
      <c r="R30" s="120"/>
      <c r="S30" s="120"/>
      <c r="T30" s="120"/>
      <c r="U30" s="120"/>
      <c r="V30" s="120"/>
      <c r="W30" s="120"/>
      <c r="X30" s="120"/>
      <c r="Y30" s="120"/>
      <c r="Z30" s="319"/>
      <c r="AA30" s="319"/>
    </row>
    <row r="31" spans="1:27" x14ac:dyDescent="0.2">
      <c r="B31" s="510"/>
      <c r="C31" s="118"/>
      <c r="D31" s="118"/>
      <c r="E31" s="118"/>
      <c r="F31" s="319"/>
      <c r="G31" s="319"/>
      <c r="H31" s="119"/>
      <c r="I31" s="120"/>
      <c r="J31" s="843"/>
      <c r="K31" s="843"/>
      <c r="L31" s="843"/>
      <c r="M31" s="487"/>
      <c r="N31" s="120"/>
      <c r="O31" s="843"/>
      <c r="P31" s="843"/>
      <c r="Q31" s="843"/>
      <c r="R31" s="843"/>
      <c r="S31" s="487"/>
      <c r="T31" s="487"/>
      <c r="U31" s="843"/>
      <c r="V31" s="843"/>
      <c r="W31" s="843"/>
      <c r="X31" s="843"/>
      <c r="Y31" s="843"/>
      <c r="Z31" s="319"/>
      <c r="AA31" s="319"/>
    </row>
    <row r="32" spans="1:27" x14ac:dyDescent="0.2">
      <c r="B32" s="510"/>
      <c r="C32" s="118"/>
      <c r="D32" s="118"/>
      <c r="E32" s="118"/>
      <c r="F32" s="319"/>
      <c r="G32" s="319"/>
      <c r="H32" s="119"/>
      <c r="I32" s="120"/>
      <c r="J32" s="843"/>
      <c r="K32" s="843"/>
      <c r="L32" s="843"/>
      <c r="M32" s="487"/>
      <c r="N32" s="120"/>
      <c r="O32" s="843"/>
      <c r="P32" s="843"/>
      <c r="Q32" s="843"/>
      <c r="R32" s="843"/>
      <c r="S32" s="487"/>
      <c r="T32" s="487"/>
      <c r="U32" s="843"/>
      <c r="V32" s="843"/>
      <c r="W32" s="843"/>
      <c r="X32" s="843"/>
      <c r="Y32" s="843"/>
      <c r="Z32" s="319"/>
      <c r="AA32" s="319"/>
    </row>
    <row r="33" spans="2:27" ht="15.75" x14ac:dyDescent="0.2">
      <c r="B33" s="510"/>
      <c r="C33" s="118"/>
      <c r="D33" s="118"/>
      <c r="E33" s="118"/>
      <c r="F33" s="319"/>
      <c r="G33" s="319"/>
      <c r="H33" s="119"/>
      <c r="I33" s="120"/>
      <c r="J33" s="844"/>
      <c r="K33" s="844"/>
      <c r="L33" s="844"/>
      <c r="M33" s="488"/>
      <c r="N33" s="120"/>
      <c r="O33" s="844"/>
      <c r="P33" s="844"/>
      <c r="Q33" s="844"/>
      <c r="R33" s="844"/>
      <c r="S33" s="488"/>
      <c r="T33" s="488"/>
      <c r="U33" s="844"/>
      <c r="V33" s="844"/>
      <c r="W33" s="844"/>
      <c r="X33" s="844"/>
      <c r="Y33" s="844"/>
      <c r="Z33" s="319"/>
      <c r="AA33" s="319"/>
    </row>
    <row r="34" spans="2:27" ht="15.75" x14ac:dyDescent="0.2">
      <c r="B34" s="510"/>
      <c r="C34" s="118"/>
      <c r="D34" s="118"/>
      <c r="E34" s="118"/>
      <c r="F34" s="319"/>
      <c r="G34" s="319"/>
      <c r="H34" s="119"/>
      <c r="I34" s="120"/>
      <c r="J34" s="844"/>
      <c r="K34" s="844"/>
      <c r="L34" s="844"/>
      <c r="M34" s="488"/>
      <c r="N34" s="120"/>
      <c r="O34" s="844"/>
      <c r="P34" s="844"/>
      <c r="Q34" s="844"/>
      <c r="R34" s="844"/>
      <c r="S34" s="488"/>
      <c r="T34" s="488"/>
      <c r="U34" s="844"/>
      <c r="V34" s="844"/>
      <c r="W34" s="844"/>
      <c r="X34" s="844"/>
      <c r="Y34" s="844"/>
      <c r="Z34" s="319"/>
      <c r="AA34" s="319"/>
    </row>
    <row r="35" spans="2:27" ht="15.75" x14ac:dyDescent="0.2">
      <c r="B35" s="510"/>
      <c r="C35" s="118"/>
      <c r="D35" s="118"/>
      <c r="E35" s="118"/>
      <c r="F35" s="319"/>
      <c r="G35" s="319"/>
      <c r="H35" s="119"/>
      <c r="I35" s="120"/>
      <c r="J35" s="489"/>
      <c r="K35" s="489"/>
      <c r="L35" s="489"/>
      <c r="M35" s="489"/>
      <c r="N35" s="120"/>
      <c r="O35" s="489"/>
      <c r="P35" s="489"/>
      <c r="Q35" s="489"/>
      <c r="R35" s="489"/>
      <c r="S35" s="489"/>
      <c r="T35" s="489"/>
      <c r="U35" s="489"/>
      <c r="V35" s="489"/>
      <c r="W35" s="489"/>
      <c r="X35" s="489"/>
      <c r="Y35" s="489"/>
      <c r="Z35" s="319"/>
      <c r="AA35" s="319"/>
    </row>
    <row r="36" spans="2:27" x14ac:dyDescent="0.2">
      <c r="B36" s="510"/>
      <c r="C36" s="118"/>
      <c r="D36" s="118"/>
      <c r="E36" s="118"/>
      <c r="F36" s="319"/>
      <c r="G36" s="319"/>
      <c r="H36" s="119"/>
      <c r="I36" s="120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  <c r="V36" s="120"/>
      <c r="W36" s="120"/>
      <c r="X36" s="120"/>
      <c r="Y36" s="120"/>
      <c r="Z36" s="319"/>
      <c r="AA36" s="319"/>
    </row>
    <row r="37" spans="2:27" x14ac:dyDescent="0.2">
      <c r="B37" s="510"/>
      <c r="C37" s="118"/>
      <c r="D37" s="118"/>
      <c r="E37" s="118"/>
      <c r="F37" s="319"/>
      <c r="G37" s="319"/>
      <c r="H37" s="119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319"/>
      <c r="AA37" s="319"/>
    </row>
    <row r="38" spans="2:27" x14ac:dyDescent="0.2">
      <c r="B38" s="510"/>
      <c r="C38" s="118"/>
      <c r="D38" s="118"/>
      <c r="E38" s="118"/>
      <c r="F38" s="319"/>
      <c r="G38" s="319"/>
      <c r="H38" s="119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319"/>
      <c r="AA38" s="319"/>
    </row>
    <row r="39" spans="2:27" x14ac:dyDescent="0.2">
      <c r="B39" s="510"/>
      <c r="C39" s="118"/>
      <c r="D39" s="118"/>
      <c r="E39" s="118"/>
      <c r="F39" s="319"/>
      <c r="G39" s="319"/>
      <c r="H39" s="119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319"/>
      <c r="AA39" s="319"/>
    </row>
    <row r="40" spans="2:27" x14ac:dyDescent="0.2">
      <c r="B40" s="510"/>
      <c r="C40" s="118"/>
      <c r="D40" s="118"/>
      <c r="E40" s="118"/>
      <c r="F40" s="319"/>
      <c r="G40" s="319"/>
      <c r="H40" s="119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319"/>
      <c r="AA40" s="319"/>
    </row>
    <row r="41" spans="2:27" x14ac:dyDescent="0.2">
      <c r="B41" s="510"/>
      <c r="C41" s="118"/>
      <c r="D41" s="118"/>
      <c r="E41" s="118"/>
      <c r="F41" s="319"/>
      <c r="G41" s="319"/>
      <c r="H41" s="119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319"/>
      <c r="AA41" s="319"/>
    </row>
    <row r="42" spans="2:27" x14ac:dyDescent="0.2">
      <c r="B42" s="510"/>
      <c r="C42" s="118"/>
      <c r="D42" s="118"/>
      <c r="E42" s="118"/>
      <c r="F42" s="319"/>
      <c r="G42" s="319"/>
      <c r="H42" s="119"/>
      <c r="I42" s="120"/>
      <c r="J42" s="120"/>
      <c r="K42" s="120"/>
      <c r="L42" s="120"/>
      <c r="M42" s="120"/>
      <c r="N42" s="120"/>
      <c r="O42" s="120"/>
      <c r="P42" s="120"/>
      <c r="Q42" s="120"/>
      <c r="R42" s="120"/>
      <c r="S42" s="120"/>
      <c r="T42" s="120"/>
      <c r="U42" s="120"/>
      <c r="V42" s="120"/>
      <c r="W42" s="120"/>
      <c r="X42" s="120"/>
      <c r="Y42" s="120"/>
      <c r="Z42" s="319"/>
      <c r="AA42" s="319"/>
    </row>
    <row r="43" spans="2:27" x14ac:dyDescent="0.2">
      <c r="B43" s="510"/>
      <c r="C43" s="118"/>
      <c r="D43" s="118"/>
      <c r="E43" s="118"/>
      <c r="F43" s="319"/>
      <c r="G43" s="319"/>
      <c r="H43" s="119"/>
      <c r="I43" s="120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319"/>
      <c r="AA43" s="319"/>
    </row>
    <row r="44" spans="2:27" x14ac:dyDescent="0.2">
      <c r="B44" s="510"/>
      <c r="C44" s="118"/>
      <c r="D44" s="118"/>
      <c r="E44" s="118"/>
      <c r="F44" s="319"/>
      <c r="G44" s="319"/>
      <c r="H44" s="119"/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319"/>
      <c r="AA44" s="319"/>
    </row>
    <row r="45" spans="2:27" x14ac:dyDescent="0.2">
      <c r="B45" s="510"/>
      <c r="C45" s="118"/>
      <c r="D45" s="118"/>
      <c r="E45" s="118"/>
      <c r="F45" s="319"/>
      <c r="G45" s="319"/>
      <c r="H45" s="119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319"/>
      <c r="AA45" s="319"/>
    </row>
    <row r="46" spans="2:27" x14ac:dyDescent="0.2">
      <c r="B46" s="510"/>
      <c r="C46" s="118"/>
      <c r="D46" s="118"/>
      <c r="E46" s="118"/>
      <c r="F46" s="319"/>
      <c r="G46" s="319"/>
      <c r="H46" s="119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319"/>
      <c r="AA46" s="319"/>
    </row>
    <row r="47" spans="2:27" x14ac:dyDescent="0.2">
      <c r="B47" s="6"/>
    </row>
    <row r="48" spans="2:27" x14ac:dyDescent="0.2">
      <c r="B48" s="6"/>
    </row>
    <row r="49" spans="2:2" x14ac:dyDescent="0.2">
      <c r="B49" s="6"/>
    </row>
    <row r="50" spans="2:2" x14ac:dyDescent="0.2">
      <c r="B50" s="6"/>
    </row>
    <row r="51" spans="2:2" x14ac:dyDescent="0.2">
      <c r="B51" s="6"/>
    </row>
    <row r="52" spans="2:2" x14ac:dyDescent="0.2">
      <c r="B52" s="6"/>
    </row>
    <row r="53" spans="2:2" x14ac:dyDescent="0.2">
      <c r="B53" s="6"/>
    </row>
    <row r="54" spans="2:2" x14ac:dyDescent="0.2">
      <c r="B54" s="6"/>
    </row>
    <row r="55" spans="2:2" x14ac:dyDescent="0.2">
      <c r="B55" s="6"/>
    </row>
    <row r="56" spans="2:2" x14ac:dyDescent="0.2">
      <c r="B56" s="6"/>
    </row>
    <row r="57" spans="2:2" x14ac:dyDescent="0.2">
      <c r="B57" s="6"/>
    </row>
    <row r="58" spans="2:2" x14ac:dyDescent="0.2">
      <c r="B58" s="6"/>
    </row>
    <row r="59" spans="2:2" x14ac:dyDescent="0.2">
      <c r="B59" s="6"/>
    </row>
    <row r="60" spans="2:2" x14ac:dyDescent="0.2">
      <c r="B60" s="6"/>
    </row>
    <row r="61" spans="2:2" x14ac:dyDescent="0.2">
      <c r="B61" s="6"/>
    </row>
    <row r="62" spans="2:2" x14ac:dyDescent="0.2">
      <c r="B62" s="6"/>
    </row>
    <row r="63" spans="2:2" x14ac:dyDescent="0.2">
      <c r="B63" s="6"/>
    </row>
    <row r="64" spans="2:2" x14ac:dyDescent="0.2">
      <c r="B64" s="6"/>
    </row>
    <row r="65" spans="2:2" x14ac:dyDescent="0.2">
      <c r="B65" s="6"/>
    </row>
    <row r="66" spans="2:2" x14ac:dyDescent="0.2">
      <c r="B66" s="6"/>
    </row>
    <row r="67" spans="2:2" x14ac:dyDescent="0.2">
      <c r="B67" s="6"/>
    </row>
    <row r="68" spans="2:2" x14ac:dyDescent="0.2">
      <c r="B68" s="6"/>
    </row>
    <row r="69" spans="2:2" x14ac:dyDescent="0.2">
      <c r="B69" s="6"/>
    </row>
    <row r="70" spans="2:2" x14ac:dyDescent="0.2">
      <c r="B70" s="6"/>
    </row>
    <row r="71" spans="2:2" x14ac:dyDescent="0.2">
      <c r="B71" s="6"/>
    </row>
    <row r="72" spans="2:2" x14ac:dyDescent="0.2">
      <c r="B72" s="6"/>
    </row>
    <row r="73" spans="2:2" x14ac:dyDescent="0.2">
      <c r="B73" s="6"/>
    </row>
    <row r="74" spans="2:2" x14ac:dyDescent="0.2">
      <c r="B74" s="6"/>
    </row>
    <row r="75" spans="2:2" x14ac:dyDescent="0.2">
      <c r="B75" s="6"/>
    </row>
    <row r="76" spans="2:2" x14ac:dyDescent="0.2">
      <c r="B76" s="6"/>
    </row>
    <row r="77" spans="2:2" x14ac:dyDescent="0.2">
      <c r="B77" s="6"/>
    </row>
    <row r="78" spans="2:2" x14ac:dyDescent="0.2">
      <c r="B78" s="6"/>
    </row>
    <row r="79" spans="2:2" x14ac:dyDescent="0.2">
      <c r="B79" s="6"/>
    </row>
    <row r="80" spans="2:2" x14ac:dyDescent="0.2">
      <c r="B80" s="6"/>
    </row>
    <row r="81" spans="2:2" x14ac:dyDescent="0.2">
      <c r="B81" s="6"/>
    </row>
    <row r="82" spans="2:2" x14ac:dyDescent="0.2">
      <c r="B82" s="6"/>
    </row>
    <row r="83" spans="2:2" x14ac:dyDescent="0.2">
      <c r="B83" s="6"/>
    </row>
    <row r="84" spans="2:2" x14ac:dyDescent="0.2">
      <c r="B84" s="6"/>
    </row>
    <row r="85" spans="2:2" x14ac:dyDescent="0.2">
      <c r="B85" s="6"/>
    </row>
    <row r="86" spans="2:2" x14ac:dyDescent="0.2">
      <c r="B86" s="6"/>
    </row>
    <row r="87" spans="2:2" x14ac:dyDescent="0.2">
      <c r="B87" s="6"/>
    </row>
    <row r="88" spans="2:2" x14ac:dyDescent="0.2">
      <c r="B88" s="6"/>
    </row>
    <row r="89" spans="2:2" x14ac:dyDescent="0.2">
      <c r="B89" s="6"/>
    </row>
    <row r="90" spans="2:2" x14ac:dyDescent="0.2">
      <c r="B90" s="6"/>
    </row>
    <row r="91" spans="2:2" x14ac:dyDescent="0.2">
      <c r="B91" s="6"/>
    </row>
    <row r="92" spans="2:2" x14ac:dyDescent="0.2">
      <c r="B92" s="6"/>
    </row>
    <row r="93" spans="2:2" x14ac:dyDescent="0.2">
      <c r="B93" s="6"/>
    </row>
    <row r="94" spans="2:2" x14ac:dyDescent="0.2">
      <c r="B94" s="6"/>
    </row>
    <row r="95" spans="2:2" x14ac:dyDescent="0.2">
      <c r="B95" s="6"/>
    </row>
    <row r="96" spans="2:2" x14ac:dyDescent="0.2">
      <c r="B96" s="6"/>
    </row>
    <row r="97" spans="2:2" x14ac:dyDescent="0.2">
      <c r="B97" s="6"/>
    </row>
    <row r="98" spans="2:2" x14ac:dyDescent="0.2">
      <c r="B98" s="6"/>
    </row>
    <row r="99" spans="2:2" x14ac:dyDescent="0.2">
      <c r="B99" s="6"/>
    </row>
    <row r="100" spans="2:2" x14ac:dyDescent="0.2">
      <c r="B100" s="6"/>
    </row>
    <row r="101" spans="2:2" x14ac:dyDescent="0.2">
      <c r="B101" s="6"/>
    </row>
    <row r="102" spans="2:2" x14ac:dyDescent="0.2">
      <c r="B102" s="6"/>
    </row>
    <row r="103" spans="2:2" x14ac:dyDescent="0.2">
      <c r="B103" s="6"/>
    </row>
    <row r="104" spans="2:2" x14ac:dyDescent="0.2">
      <c r="B104" s="6"/>
    </row>
    <row r="105" spans="2:2" x14ac:dyDescent="0.2">
      <c r="B105" s="6"/>
    </row>
    <row r="106" spans="2:2" x14ac:dyDescent="0.2">
      <c r="B106" s="6"/>
    </row>
    <row r="107" spans="2:2" x14ac:dyDescent="0.2">
      <c r="B107" s="6"/>
    </row>
    <row r="108" spans="2:2" x14ac:dyDescent="0.2">
      <c r="B108" s="6"/>
    </row>
    <row r="109" spans="2:2" x14ac:dyDescent="0.2">
      <c r="B109" s="6"/>
    </row>
    <row r="110" spans="2:2" x14ac:dyDescent="0.2">
      <c r="B110" s="6"/>
    </row>
    <row r="111" spans="2:2" x14ac:dyDescent="0.2">
      <c r="B111" s="6"/>
    </row>
    <row r="112" spans="2:2" x14ac:dyDescent="0.2">
      <c r="B112" s="6"/>
    </row>
    <row r="113" spans="2:2" x14ac:dyDescent="0.2">
      <c r="B113" s="6"/>
    </row>
  </sheetData>
  <sortState xmlns:xlrd2="http://schemas.microsoft.com/office/spreadsheetml/2017/richdata2" ref="B9:I10">
    <sortCondition ref="I9:I10"/>
    <sortCondition descending="1" ref="H9:H10"/>
  </sortState>
  <mergeCells count="69">
    <mergeCell ref="G6:G7"/>
    <mergeCell ref="H6:H7"/>
    <mergeCell ref="I6:I7"/>
    <mergeCell ref="Q6:Q7"/>
    <mergeCell ref="S6:S7"/>
    <mergeCell ref="J6:J7"/>
    <mergeCell ref="K6:K7"/>
    <mergeCell ref="L6:L7"/>
    <mergeCell ref="N6:N7"/>
    <mergeCell ref="O6:O7"/>
    <mergeCell ref="P6:P7"/>
    <mergeCell ref="F4:F5"/>
    <mergeCell ref="A4:A29"/>
    <mergeCell ref="B4:B5"/>
    <mergeCell ref="C4:C5"/>
    <mergeCell ref="E4:E5"/>
    <mergeCell ref="D4:D5"/>
    <mergeCell ref="D6:D7"/>
    <mergeCell ref="B6:B7"/>
    <mergeCell ref="C6:C7"/>
    <mergeCell ref="E6:E7"/>
    <mergeCell ref="F6:F7"/>
    <mergeCell ref="L4:L5"/>
    <mergeCell ref="N4:N5"/>
    <mergeCell ref="O4:O5"/>
    <mergeCell ref="U4:U5"/>
    <mergeCell ref="P4:P5"/>
    <mergeCell ref="G4:G5"/>
    <mergeCell ref="H4:H5"/>
    <mergeCell ref="I4:I5"/>
    <mergeCell ref="J4:J5"/>
    <mergeCell ref="K4:K5"/>
    <mergeCell ref="U6:U7"/>
    <mergeCell ref="V4:V5"/>
    <mergeCell ref="W4:W5"/>
    <mergeCell ref="Q4:Q5"/>
    <mergeCell ref="S4:S5"/>
    <mergeCell ref="T4:T5"/>
    <mergeCell ref="T6:T7"/>
    <mergeCell ref="Y4:Y5"/>
    <mergeCell ref="Y6:Y7"/>
    <mergeCell ref="V6:V7"/>
    <mergeCell ref="W6:W7"/>
    <mergeCell ref="X6:X7"/>
    <mergeCell ref="X4:X5"/>
    <mergeCell ref="U31:U32"/>
    <mergeCell ref="V31:V32"/>
    <mergeCell ref="W31:W32"/>
    <mergeCell ref="J31:J32"/>
    <mergeCell ref="K31:K32"/>
    <mergeCell ref="L31:L32"/>
    <mergeCell ref="O31:O32"/>
    <mergeCell ref="P31:P32"/>
    <mergeCell ref="X31:X32"/>
    <mergeCell ref="Y31:Y32"/>
    <mergeCell ref="J33:J34"/>
    <mergeCell ref="K33:K34"/>
    <mergeCell ref="L33:L34"/>
    <mergeCell ref="O33:O34"/>
    <mergeCell ref="P33:P34"/>
    <mergeCell ref="Q33:Q34"/>
    <mergeCell ref="R33:R34"/>
    <mergeCell ref="U33:U34"/>
    <mergeCell ref="V33:V34"/>
    <mergeCell ref="W33:W34"/>
    <mergeCell ref="X33:X34"/>
    <mergeCell ref="Y33:Y34"/>
    <mergeCell ref="Q31:Q32"/>
    <mergeCell ref="R31:R32"/>
  </mergeCells>
  <conditionalFormatting sqref="C14:D15">
    <cfRule type="duplicateValues" dxfId="116" priority="1389"/>
  </conditionalFormatting>
  <conditionalFormatting sqref="C17:D17 C19:D21">
    <cfRule type="duplicateValues" dxfId="115" priority="1328"/>
  </conditionalFormatting>
  <conditionalFormatting sqref="C22:D23">
    <cfRule type="duplicateValues" dxfId="114" priority="1574"/>
  </conditionalFormatting>
  <conditionalFormatting sqref="C24:D1048576 D4 D6 D8:D9 C4:C9 C13:D14 C10:D11">
    <cfRule type="duplicateValues" dxfId="113" priority="27"/>
  </conditionalFormatting>
  <conditionalFormatting sqref="D16">
    <cfRule type="duplicateValues" dxfId="112" priority="1573"/>
  </conditionalFormatting>
  <conditionalFormatting sqref="J9:O9 Q9:Y9 J10:K11 N10:O11 Q10:X15 Y10:Y29 J12:O15 J16:P17 R16:R17 U16:X21 R19:R20 J19:P21 R21:T21 J22:O27 Q22:X27">
    <cfRule type="cellIs" dxfId="111" priority="13" operator="lessThan">
      <formula>1</formula>
    </cfRule>
  </conditionalFormatting>
  <conditionalFormatting sqref="J28:O28 Q28:X28">
    <cfRule type="cellIs" dxfId="110" priority="19" operator="lessThan">
      <formula>1</formula>
    </cfRule>
  </conditionalFormatting>
  <conditionalFormatting sqref="P9:P15 Q16:Q17 Q19:Q21 P22:P28">
    <cfRule type="cellIs" dxfId="109" priority="12" operator="lessThan">
      <formula>1</formula>
    </cfRule>
  </conditionalFormatting>
  <conditionalFormatting sqref="Z18">
    <cfRule type="cellIs" dxfId="108" priority="6" operator="lessThan">
      <formula>1</formula>
    </cfRule>
  </conditionalFormatting>
  <pageMargins left="0.25" right="0.25" top="0.75" bottom="0.75" header="0.3" footer="0.3"/>
  <pageSetup paperSize="9" scale="39" fitToHeight="0" pageOrder="overThenDown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087B23-77B9-471C-B2DB-C7C883C279C6}">
  <sheetPr>
    <tabColor theme="0" tint="-0.14999847407452621"/>
    <pageSetUpPr fitToPage="1"/>
  </sheetPr>
  <dimension ref="A1:AA130"/>
  <sheetViews>
    <sheetView showZeros="0" tabSelected="1" topLeftCell="A6" zoomScale="80" zoomScaleNormal="80" zoomScaleSheetLayoutView="90" workbookViewId="0">
      <selection activeCell="U6" sqref="U6:U7"/>
    </sheetView>
  </sheetViews>
  <sheetFormatPr defaultColWidth="14.42578125" defaultRowHeight="12.75" x14ac:dyDescent="0.2"/>
  <cols>
    <col min="1" max="1" width="3.7109375" style="3" bestFit="1" customWidth="1"/>
    <col min="2" max="2" width="30.5703125" style="4" customWidth="1"/>
    <col min="3" max="3" width="25.85546875" style="4" customWidth="1"/>
    <col min="4" max="4" width="18.85546875" style="4" customWidth="1"/>
    <col min="5" max="5" width="34.7109375" style="4" customWidth="1"/>
    <col min="6" max="6" width="4.42578125" style="3" bestFit="1" customWidth="1"/>
    <col min="7" max="7" width="6.5703125" style="3" bestFit="1" customWidth="1"/>
    <col min="8" max="8" width="6.42578125" style="5" bestFit="1" customWidth="1"/>
    <col min="9" max="9" width="7.85546875" style="1" bestFit="1" customWidth="1"/>
    <col min="10" max="11" width="8.140625" style="1" bestFit="1" customWidth="1"/>
    <col min="12" max="12" width="8.5703125" style="1" bestFit="1" customWidth="1"/>
    <col min="13" max="13" width="8.5703125" style="1" customWidth="1"/>
    <col min="14" max="15" width="8.5703125" style="1" bestFit="1" customWidth="1"/>
    <col min="16" max="16" width="8.7109375" style="1" customWidth="1"/>
    <col min="17" max="20" width="8.5703125" style="1" customWidth="1"/>
    <col min="21" max="21" width="8" style="1" bestFit="1" customWidth="1"/>
    <col min="22" max="22" width="7.42578125" style="1" bestFit="1" customWidth="1"/>
    <col min="23" max="23" width="8.42578125" style="1" bestFit="1" customWidth="1"/>
    <col min="24" max="24" width="8.7109375" style="1" bestFit="1" customWidth="1"/>
    <col min="25" max="25" width="8.5703125" style="1" bestFit="1" customWidth="1"/>
    <col min="26" max="26" width="8.7109375" style="1" hidden="1" customWidth="1"/>
    <col min="27" max="27" width="6.28515625" style="3" customWidth="1"/>
    <col min="28" max="16384" width="14.42578125" style="3"/>
  </cols>
  <sheetData>
    <row r="1" spans="1:27" ht="23.25" x14ac:dyDescent="0.35">
      <c r="D1" s="118"/>
      <c r="E1" s="118"/>
      <c r="F1" s="319"/>
      <c r="G1" s="319"/>
      <c r="H1" s="119"/>
      <c r="I1" s="120"/>
      <c r="J1" s="341"/>
      <c r="K1" s="342"/>
      <c r="L1" s="342" t="s">
        <v>534</v>
      </c>
      <c r="M1" s="342"/>
      <c r="N1" s="341"/>
      <c r="O1" s="120"/>
      <c r="P1" s="120"/>
      <c r="Q1" s="342"/>
      <c r="R1" s="342"/>
      <c r="S1" s="120"/>
      <c r="T1" s="120"/>
      <c r="U1" s="120"/>
      <c r="V1" s="120"/>
      <c r="W1" s="120"/>
      <c r="X1" s="120"/>
      <c r="Y1" s="120"/>
      <c r="Z1" s="120"/>
      <c r="AA1" s="319"/>
    </row>
    <row r="2" spans="1:27" ht="23.25" x14ac:dyDescent="0.35">
      <c r="D2" s="118"/>
      <c r="E2" s="118"/>
      <c r="F2" s="319"/>
      <c r="G2" s="319"/>
      <c r="H2" s="119"/>
      <c r="I2" s="120"/>
      <c r="J2" s="341"/>
      <c r="K2" s="342"/>
      <c r="L2" s="342" t="s">
        <v>535</v>
      </c>
      <c r="M2" s="342"/>
      <c r="N2" s="341"/>
      <c r="O2" s="120"/>
      <c r="P2" s="120"/>
      <c r="Q2" s="342"/>
      <c r="R2" s="342"/>
      <c r="S2" s="120"/>
      <c r="T2" s="120"/>
      <c r="U2" s="120"/>
      <c r="V2" s="120"/>
      <c r="W2" s="120"/>
      <c r="X2" s="120"/>
      <c r="Y2" s="120"/>
      <c r="Z2" s="120"/>
      <c r="AA2" s="319"/>
    </row>
    <row r="3" spans="1:27" ht="24" thickBot="1" x14ac:dyDescent="0.4">
      <c r="D3" s="118"/>
      <c r="E3" s="118"/>
      <c r="F3" s="319"/>
      <c r="G3" s="319"/>
      <c r="H3" s="119"/>
      <c r="I3" s="120"/>
      <c r="J3" s="341"/>
      <c r="K3" s="342"/>
      <c r="L3" s="342" t="s">
        <v>538</v>
      </c>
      <c r="M3" s="342"/>
      <c r="N3" s="341"/>
      <c r="O3" s="120"/>
      <c r="P3" s="120"/>
      <c r="Q3" s="342"/>
      <c r="R3" s="342"/>
      <c r="S3" s="120"/>
      <c r="T3" s="120"/>
      <c r="U3" s="120"/>
      <c r="V3" s="120"/>
      <c r="W3" s="120"/>
      <c r="X3" s="120"/>
      <c r="Y3" s="120"/>
      <c r="Z3" s="120"/>
      <c r="AA3" s="319"/>
    </row>
    <row r="4" spans="1:27" s="2" customFormat="1" ht="12.75" customHeight="1" x14ac:dyDescent="0.2">
      <c r="A4" s="874" t="s">
        <v>36</v>
      </c>
      <c r="B4" s="851"/>
      <c r="C4" s="875"/>
      <c r="D4" s="879" t="s">
        <v>28</v>
      </c>
      <c r="E4" s="877" t="s">
        <v>0</v>
      </c>
      <c r="F4" s="853" t="s">
        <v>14</v>
      </c>
      <c r="G4" s="870" t="s">
        <v>12</v>
      </c>
      <c r="H4" s="871" t="s">
        <v>2</v>
      </c>
      <c r="I4" s="855" t="s">
        <v>9</v>
      </c>
      <c r="J4" s="872" t="s">
        <v>32</v>
      </c>
      <c r="K4" s="849" t="s">
        <v>30</v>
      </c>
      <c r="L4" s="849" t="s">
        <v>35</v>
      </c>
      <c r="M4" s="172" t="s">
        <v>175</v>
      </c>
      <c r="N4" s="849" t="s">
        <v>17</v>
      </c>
      <c r="O4" s="849" t="s">
        <v>11</v>
      </c>
      <c r="P4" s="849" t="s">
        <v>40</v>
      </c>
      <c r="Q4" s="849" t="s">
        <v>31</v>
      </c>
      <c r="R4" s="172"/>
      <c r="S4" s="849" t="s">
        <v>18</v>
      </c>
      <c r="T4" s="849" t="s">
        <v>44</v>
      </c>
      <c r="U4" s="849" t="s">
        <v>44</v>
      </c>
      <c r="V4" s="849" t="s">
        <v>46</v>
      </c>
      <c r="W4" s="849" t="s">
        <v>33</v>
      </c>
      <c r="X4" s="849" t="s">
        <v>49</v>
      </c>
      <c r="Y4" s="845"/>
      <c r="Z4" s="845"/>
      <c r="AA4" s="30"/>
    </row>
    <row r="5" spans="1:27" s="2" customFormat="1" ht="12.75" customHeight="1" x14ac:dyDescent="0.2">
      <c r="A5" s="874"/>
      <c r="B5" s="852"/>
      <c r="C5" s="876"/>
      <c r="D5" s="880"/>
      <c r="E5" s="878"/>
      <c r="F5" s="854"/>
      <c r="G5" s="866"/>
      <c r="H5" s="867"/>
      <c r="I5" s="856"/>
      <c r="J5" s="873"/>
      <c r="K5" s="850"/>
      <c r="L5" s="850"/>
      <c r="M5" s="173" t="s">
        <v>176</v>
      </c>
      <c r="N5" s="850"/>
      <c r="O5" s="850"/>
      <c r="P5" s="850"/>
      <c r="Q5" s="850"/>
      <c r="R5" s="173" t="s">
        <v>615</v>
      </c>
      <c r="S5" s="850"/>
      <c r="T5" s="850"/>
      <c r="U5" s="850"/>
      <c r="V5" s="850"/>
      <c r="W5" s="850"/>
      <c r="X5" s="850"/>
      <c r="Y5" s="846"/>
      <c r="Z5" s="846"/>
      <c r="AA5" s="30"/>
    </row>
    <row r="6" spans="1:27" s="2" customFormat="1" ht="12.75" customHeight="1" x14ac:dyDescent="0.2">
      <c r="A6" s="874"/>
      <c r="B6" s="852" t="s">
        <v>3</v>
      </c>
      <c r="C6" s="881" t="s">
        <v>4</v>
      </c>
      <c r="D6" s="880" t="s">
        <v>29</v>
      </c>
      <c r="E6" s="878" t="s">
        <v>7</v>
      </c>
      <c r="F6" s="854" t="s">
        <v>1</v>
      </c>
      <c r="G6" s="866" t="s">
        <v>13</v>
      </c>
      <c r="H6" s="867" t="s">
        <v>5</v>
      </c>
      <c r="I6" s="856" t="s">
        <v>8</v>
      </c>
      <c r="J6" s="868">
        <v>45612</v>
      </c>
      <c r="K6" s="848" t="s">
        <v>37</v>
      </c>
      <c r="L6" s="848" t="s">
        <v>38</v>
      </c>
      <c r="M6" s="171"/>
      <c r="N6" s="848" t="s">
        <v>39</v>
      </c>
      <c r="O6" s="848" t="s">
        <v>39</v>
      </c>
      <c r="P6" s="848" t="s">
        <v>41</v>
      </c>
      <c r="Q6" s="848" t="s">
        <v>42</v>
      </c>
      <c r="R6" s="171"/>
      <c r="S6" s="848" t="s">
        <v>43</v>
      </c>
      <c r="T6" s="848" t="s">
        <v>45</v>
      </c>
      <c r="U6" s="848" t="s">
        <v>780</v>
      </c>
      <c r="V6" s="848" t="s">
        <v>47</v>
      </c>
      <c r="W6" s="848" t="s">
        <v>48</v>
      </c>
      <c r="X6" s="848" t="s">
        <v>50</v>
      </c>
      <c r="Y6" s="847" t="s">
        <v>52</v>
      </c>
      <c r="Z6" s="869"/>
      <c r="AA6" s="30"/>
    </row>
    <row r="7" spans="1:27" s="1" customFormat="1" ht="12.75" customHeight="1" x14ac:dyDescent="0.2">
      <c r="A7" s="874"/>
      <c r="B7" s="852" t="s">
        <v>3</v>
      </c>
      <c r="C7" s="881"/>
      <c r="D7" s="880"/>
      <c r="E7" s="878"/>
      <c r="F7" s="854"/>
      <c r="G7" s="866"/>
      <c r="H7" s="867"/>
      <c r="I7" s="856"/>
      <c r="J7" s="868"/>
      <c r="K7" s="848"/>
      <c r="L7" s="848"/>
      <c r="M7" s="171" t="s">
        <v>177</v>
      </c>
      <c r="N7" s="848"/>
      <c r="O7" s="848"/>
      <c r="P7" s="848"/>
      <c r="Q7" s="848"/>
      <c r="R7" s="171" t="s">
        <v>616</v>
      </c>
      <c r="S7" s="848"/>
      <c r="T7" s="848"/>
      <c r="U7" s="848"/>
      <c r="V7" s="848"/>
      <c r="W7" s="848"/>
      <c r="X7" s="848"/>
      <c r="Y7" s="847"/>
      <c r="Z7" s="869"/>
      <c r="AA7" s="31"/>
    </row>
    <row r="8" spans="1:27" s="1" customFormat="1" ht="19.5" thickBot="1" x14ac:dyDescent="0.25">
      <c r="A8" s="874"/>
      <c r="B8" s="343" t="s">
        <v>15</v>
      </c>
      <c r="C8" s="433" t="s">
        <v>16</v>
      </c>
      <c r="D8" s="434"/>
      <c r="E8" s="116" t="s">
        <v>7</v>
      </c>
      <c r="F8" s="317" t="s">
        <v>1</v>
      </c>
      <c r="G8" s="115" t="s">
        <v>10</v>
      </c>
      <c r="H8" s="117" t="s">
        <v>5</v>
      </c>
      <c r="I8" s="40" t="s">
        <v>6</v>
      </c>
      <c r="J8" s="302" t="s">
        <v>25</v>
      </c>
      <c r="K8" s="65" t="s">
        <v>25</v>
      </c>
      <c r="L8" s="65" t="s">
        <v>25</v>
      </c>
      <c r="M8" s="65" t="s">
        <v>25</v>
      </c>
      <c r="N8" s="65" t="s">
        <v>25</v>
      </c>
      <c r="O8" s="65" t="s">
        <v>25</v>
      </c>
      <c r="P8" s="65" t="s">
        <v>25</v>
      </c>
      <c r="Q8" s="65" t="s">
        <v>25</v>
      </c>
      <c r="R8" s="65" t="s">
        <v>25</v>
      </c>
      <c r="S8" s="65" t="s">
        <v>25</v>
      </c>
      <c r="T8" s="65" t="s">
        <v>25</v>
      </c>
      <c r="U8" s="65" t="s">
        <v>25</v>
      </c>
      <c r="V8" s="65" t="s">
        <v>25</v>
      </c>
      <c r="W8" s="65" t="s">
        <v>25</v>
      </c>
      <c r="X8" s="65" t="s">
        <v>25</v>
      </c>
      <c r="Y8" s="318" t="s">
        <v>5</v>
      </c>
      <c r="Z8" s="316"/>
      <c r="AA8" s="31"/>
    </row>
    <row r="9" spans="1:27" s="2" customFormat="1" x14ac:dyDescent="0.2">
      <c r="A9" s="874"/>
      <c r="B9" s="81"/>
      <c r="C9" s="82"/>
      <c r="D9" s="82"/>
      <c r="E9" s="430"/>
      <c r="F9" s="310"/>
      <c r="G9" s="308"/>
      <c r="H9" s="309"/>
      <c r="I9" s="310"/>
      <c r="J9" s="303"/>
      <c r="K9" s="69"/>
      <c r="L9" s="69"/>
      <c r="M9" s="69"/>
      <c r="N9" s="69"/>
      <c r="O9" s="69"/>
      <c r="P9" s="311"/>
      <c r="Q9" s="312"/>
      <c r="R9" s="69"/>
      <c r="S9" s="69"/>
      <c r="T9" s="69"/>
      <c r="U9" s="312"/>
      <c r="V9" s="69"/>
      <c r="W9" s="69"/>
      <c r="X9" s="69"/>
      <c r="Y9" s="279" cm="1">
        <f t="array" ref="Y9">SUM(LOOKUP(K9:X9,{0,1,2,3,4,5,6,7,8,9,10},{0,7,6,5,4,3,2,1,1,1,1}))</f>
        <v>0</v>
      </c>
      <c r="Z9" s="305"/>
      <c r="AA9" s="31"/>
    </row>
    <row r="10" spans="1:27" s="2" customFormat="1" ht="15" x14ac:dyDescent="0.2">
      <c r="A10" s="874"/>
      <c r="B10" s="404" t="s">
        <v>679</v>
      </c>
      <c r="C10" s="405" t="s">
        <v>680</v>
      </c>
      <c r="D10" s="358"/>
      <c r="E10" s="401" t="s">
        <v>647</v>
      </c>
      <c r="F10" s="501">
        <v>14</v>
      </c>
      <c r="G10" s="304">
        <f t="shared" ref="G10:G34" si="0">COUNTIF(J10:X10,"&gt;0")</f>
        <v>1</v>
      </c>
      <c r="H10" s="224">
        <f t="shared" ref="H10:H31" si="1">Y10</f>
        <v>4</v>
      </c>
      <c r="I10" s="509">
        <f t="shared" ref="I10:I42" si="2">RANK(H10,$H$9:$H$44)</f>
        <v>25</v>
      </c>
      <c r="J10" s="148"/>
      <c r="K10" s="149"/>
      <c r="L10" s="113">
        <v>4</v>
      </c>
      <c r="M10" s="156"/>
      <c r="N10" s="156"/>
      <c r="O10" s="156"/>
      <c r="P10" s="425"/>
      <c r="Q10" s="156"/>
      <c r="R10" s="156"/>
      <c r="S10" s="35"/>
      <c r="T10" s="35"/>
      <c r="U10" s="35"/>
      <c r="V10" s="35"/>
      <c r="W10" s="35"/>
      <c r="X10" s="35"/>
      <c r="Y10" s="111" cm="1">
        <f t="array" ref="Y10">SUM(LOOKUP(J10:X10,{0,1,2,3,4,5,6,7,8,9,10},{0,7,6,5,4,3,2,1,1,1,1}))</f>
        <v>4</v>
      </c>
      <c r="Z10" s="306"/>
      <c r="AA10" s="31"/>
    </row>
    <row r="11" spans="1:27" s="2" customFormat="1" x14ac:dyDescent="0.2">
      <c r="A11" s="874"/>
      <c r="B11" s="505" t="s">
        <v>630</v>
      </c>
      <c r="C11" s="500" t="s">
        <v>631</v>
      </c>
      <c r="D11" s="113"/>
      <c r="E11" s="499" t="s">
        <v>604</v>
      </c>
      <c r="F11" s="506">
        <v>14</v>
      </c>
      <c r="G11" s="304">
        <f t="shared" ref="G11" si="3">COUNTIF(J11:X11,"&gt;0")</f>
        <v>2</v>
      </c>
      <c r="H11" s="224">
        <f t="shared" ref="H11" si="4">Y11</f>
        <v>9</v>
      </c>
      <c r="I11" s="509">
        <f t="shared" si="2"/>
        <v>12</v>
      </c>
      <c r="J11" s="148"/>
      <c r="K11" s="149"/>
      <c r="L11" s="113"/>
      <c r="M11" s="156"/>
      <c r="N11" s="156"/>
      <c r="O11" s="156"/>
      <c r="P11" s="425"/>
      <c r="Q11" s="156"/>
      <c r="R11" s="156">
        <v>5</v>
      </c>
      <c r="S11" s="35"/>
      <c r="T11" s="35"/>
      <c r="U11" s="35"/>
      <c r="V11" s="35"/>
      <c r="W11" s="35"/>
      <c r="X11" s="35">
        <v>2</v>
      </c>
      <c r="Y11" s="111" cm="1">
        <f t="array" ref="Y11">SUM(LOOKUP(K11:X11,{0,1,2,3,4,5,6,7,8,9,10},{0,7,6,5,4,3,2,1,1,1,1}))</f>
        <v>9</v>
      </c>
      <c r="Z11" s="306"/>
      <c r="AA11" s="31"/>
    </row>
    <row r="12" spans="1:27" s="2" customFormat="1" ht="15" x14ac:dyDescent="0.25">
      <c r="A12" s="874"/>
      <c r="B12" s="426" t="s">
        <v>75</v>
      </c>
      <c r="C12" s="427" t="s">
        <v>76</v>
      </c>
      <c r="D12" s="358"/>
      <c r="E12" s="393" t="s">
        <v>86</v>
      </c>
      <c r="F12" s="502">
        <v>12</v>
      </c>
      <c r="G12" s="304">
        <f t="shared" si="0"/>
        <v>2</v>
      </c>
      <c r="H12" s="224">
        <f t="shared" si="1"/>
        <v>12</v>
      </c>
      <c r="I12" s="509">
        <f t="shared" si="2"/>
        <v>9</v>
      </c>
      <c r="J12" s="157"/>
      <c r="K12" s="149">
        <v>3</v>
      </c>
      <c r="L12" s="35">
        <v>1</v>
      </c>
      <c r="M12" s="35"/>
      <c r="N12" s="35"/>
      <c r="O12" s="35"/>
      <c r="P12" s="79"/>
      <c r="Q12" s="35"/>
      <c r="R12" s="35"/>
      <c r="S12" s="35"/>
      <c r="T12" s="35"/>
      <c r="U12" s="35"/>
      <c r="V12" s="35"/>
      <c r="W12" s="35"/>
      <c r="X12" s="35"/>
      <c r="Y12" s="111" cm="1">
        <f t="array" ref="Y12">SUM(LOOKUP(K12:X12,{0,1,2,3,4,5,6,7,8,9,10},{0,7,6,5,4,3,2,1,1,1,1}))</f>
        <v>12</v>
      </c>
      <c r="Z12" s="306"/>
      <c r="AA12" s="31"/>
    </row>
    <row r="13" spans="1:27" s="2" customFormat="1" x14ac:dyDescent="0.2">
      <c r="A13" s="874"/>
      <c r="B13" s="505" t="s">
        <v>624</v>
      </c>
      <c r="C13" s="500" t="s">
        <v>625</v>
      </c>
      <c r="D13" s="113"/>
      <c r="E13" s="503" t="s">
        <v>749</v>
      </c>
      <c r="F13" s="506">
        <v>16</v>
      </c>
      <c r="G13" s="304">
        <f t="shared" ref="G13" si="5">COUNTIF(J13:X13,"&gt;0")</f>
        <v>4</v>
      </c>
      <c r="H13" s="224">
        <f t="shared" ref="H13" si="6">Y13</f>
        <v>18</v>
      </c>
      <c r="I13" s="509">
        <f t="shared" si="2"/>
        <v>3</v>
      </c>
      <c r="J13" s="160"/>
      <c r="K13" s="149"/>
      <c r="L13" s="35"/>
      <c r="M13" s="35"/>
      <c r="N13" s="35"/>
      <c r="O13" s="160"/>
      <c r="P13" s="79"/>
      <c r="Q13" s="35"/>
      <c r="R13" s="35">
        <v>1</v>
      </c>
      <c r="S13" s="35"/>
      <c r="T13" s="35">
        <v>6</v>
      </c>
      <c r="U13" s="35">
        <v>6</v>
      </c>
      <c r="V13" s="35"/>
      <c r="W13" s="35"/>
      <c r="X13" s="35">
        <v>1</v>
      </c>
      <c r="Y13" s="111" cm="1">
        <f t="array" ref="Y13">SUM(LOOKUP(K13:X13,{0,1,2,3,4,5,6,7,8,9,10},{0,7,6,5,4,3,2,1,1,1,1}))</f>
        <v>18</v>
      </c>
      <c r="Z13" s="306"/>
      <c r="AA13" s="31"/>
    </row>
    <row r="14" spans="1:27" s="2" customFormat="1" ht="15" x14ac:dyDescent="0.25">
      <c r="A14" s="874"/>
      <c r="B14" s="398" t="s">
        <v>626</v>
      </c>
      <c r="C14" s="399" t="s">
        <v>627</v>
      </c>
      <c r="D14" s="400"/>
      <c r="E14" s="400" t="s">
        <v>614</v>
      </c>
      <c r="F14" s="485">
        <v>12</v>
      </c>
      <c r="G14" s="304">
        <f t="shared" ref="G14" si="7">COUNTIF(J14:X14,"&gt;0")</f>
        <v>3</v>
      </c>
      <c r="H14" s="224">
        <f t="shared" ref="H14" si="8">Y14</f>
        <v>14</v>
      </c>
      <c r="I14" s="509">
        <f t="shared" si="2"/>
        <v>4</v>
      </c>
      <c r="J14" s="572" t="s">
        <v>598</v>
      </c>
      <c r="K14" s="568"/>
      <c r="L14" s="569"/>
      <c r="M14" s="569"/>
      <c r="N14" s="570"/>
      <c r="O14" s="570"/>
      <c r="P14" s="570"/>
      <c r="Q14" s="571"/>
      <c r="R14" s="569">
        <v>2</v>
      </c>
      <c r="S14" s="571"/>
      <c r="T14" s="571">
        <v>4</v>
      </c>
      <c r="U14" s="570">
        <v>4</v>
      </c>
      <c r="V14" s="570"/>
      <c r="W14" s="570"/>
      <c r="X14" s="570"/>
      <c r="Y14" s="111" cm="1">
        <f t="array" ref="Y14">SUM(LOOKUP(K14:X14,{0,1,2,3,4,5,6,7,8,9,10},{0,7,6,5,4,3,2,1,1,1,1}))</f>
        <v>14</v>
      </c>
      <c r="Z14" s="306"/>
      <c r="AA14" s="31"/>
    </row>
    <row r="15" spans="1:27" ht="15" x14ac:dyDescent="0.2">
      <c r="A15" s="874"/>
      <c r="B15" s="404" t="s">
        <v>677</v>
      </c>
      <c r="C15" s="405" t="s">
        <v>678</v>
      </c>
      <c r="D15" s="358"/>
      <c r="E15" s="401" t="s">
        <v>663</v>
      </c>
      <c r="F15" s="501">
        <v>15</v>
      </c>
      <c r="G15" s="304">
        <f t="shared" si="0"/>
        <v>1</v>
      </c>
      <c r="H15" s="224">
        <f t="shared" si="1"/>
        <v>7</v>
      </c>
      <c r="I15" s="509">
        <f t="shared" si="2"/>
        <v>14</v>
      </c>
      <c r="J15" s="95"/>
      <c r="K15" s="149"/>
      <c r="L15" s="113">
        <v>1</v>
      </c>
      <c r="M15" s="156"/>
      <c r="N15" s="156"/>
      <c r="O15" s="421"/>
      <c r="P15" s="156"/>
      <c r="Q15" s="156"/>
      <c r="R15" s="156"/>
      <c r="S15" s="35"/>
      <c r="T15" s="35"/>
      <c r="U15" s="35"/>
      <c r="V15" s="35"/>
      <c r="W15" s="35"/>
      <c r="X15" s="35"/>
      <c r="Y15" s="111" cm="1">
        <f t="array" ref="Y15">SUM(LOOKUP(K15:X15,{0,1,2,3,4,5,6,7,8,9,10},{0,7,6,5,4,3,2,1,1,1,1}))</f>
        <v>7</v>
      </c>
      <c r="Z15" s="306"/>
      <c r="AA15" s="31"/>
    </row>
    <row r="16" spans="1:27" ht="15" x14ac:dyDescent="0.25">
      <c r="A16" s="874"/>
      <c r="B16" s="426" t="s">
        <v>73</v>
      </c>
      <c r="C16" s="427" t="s">
        <v>74</v>
      </c>
      <c r="D16" s="358"/>
      <c r="E16" s="393" t="s">
        <v>86</v>
      </c>
      <c r="F16" s="502">
        <v>15</v>
      </c>
      <c r="G16" s="304">
        <f t="shared" si="0"/>
        <v>1</v>
      </c>
      <c r="H16" s="224">
        <f t="shared" si="1"/>
        <v>6</v>
      </c>
      <c r="I16" s="509">
        <f t="shared" si="2"/>
        <v>21</v>
      </c>
      <c r="J16" s="160"/>
      <c r="K16" s="149">
        <v>2</v>
      </c>
      <c r="L16" s="35"/>
      <c r="M16" s="35"/>
      <c r="N16" s="35"/>
      <c r="O16" s="160"/>
      <c r="P16" s="70"/>
      <c r="Q16" s="35"/>
      <c r="R16" s="35"/>
      <c r="S16" s="35"/>
      <c r="T16" s="35"/>
      <c r="U16" s="35"/>
      <c r="V16" s="35"/>
      <c r="W16" s="35"/>
      <c r="X16" s="35"/>
      <c r="Y16" s="111" cm="1">
        <f t="array" ref="Y16">SUM(LOOKUP(K16:X16,{0,1,2,3,4,5,6,7,8,9,10},{0,7,6,5,4,3,2,1,1,1,1}))</f>
        <v>6</v>
      </c>
      <c r="Z16" s="306"/>
      <c r="AA16" s="31"/>
    </row>
    <row r="17" spans="1:27" ht="15" customHeight="1" x14ac:dyDescent="0.2">
      <c r="A17" s="874"/>
      <c r="B17" s="404" t="s">
        <v>248</v>
      </c>
      <c r="C17" s="405" t="s">
        <v>249</v>
      </c>
      <c r="D17" s="358"/>
      <c r="E17" s="401" t="s">
        <v>518</v>
      </c>
      <c r="F17" s="501">
        <v>13</v>
      </c>
      <c r="G17" s="304">
        <f t="shared" si="0"/>
        <v>1</v>
      </c>
      <c r="H17" s="224">
        <f t="shared" si="1"/>
        <v>1</v>
      </c>
      <c r="I17" s="509">
        <f t="shared" si="2"/>
        <v>31</v>
      </c>
      <c r="J17" s="95"/>
      <c r="K17" s="149"/>
      <c r="L17" s="156"/>
      <c r="M17" s="35"/>
      <c r="N17" s="35"/>
      <c r="O17" s="424"/>
      <c r="P17" s="35"/>
      <c r="Q17" s="156"/>
      <c r="R17" s="156"/>
      <c r="S17" s="113">
        <v>7</v>
      </c>
      <c r="T17" s="113"/>
      <c r="U17" s="212"/>
      <c r="V17" s="212"/>
      <c r="W17" s="212"/>
      <c r="X17" s="212"/>
      <c r="Y17" s="111" cm="1">
        <f t="array" ref="Y17">SUM(LOOKUP(K17:X17,{0,1,2,3,4,5,6,7,8,9,10},{0,7,6,5,4,3,2,1,1,1,1}))</f>
        <v>1</v>
      </c>
      <c r="Z17" s="306"/>
      <c r="AA17" s="31"/>
    </row>
    <row r="18" spans="1:27" ht="12.75" customHeight="1" x14ac:dyDescent="0.25">
      <c r="A18" s="874"/>
      <c r="B18" s="426" t="s">
        <v>71</v>
      </c>
      <c r="C18" s="427" t="s">
        <v>72</v>
      </c>
      <c r="D18" s="358"/>
      <c r="E18" s="393" t="s">
        <v>86</v>
      </c>
      <c r="F18" s="502">
        <v>14</v>
      </c>
      <c r="G18" s="304">
        <f t="shared" si="0"/>
        <v>1</v>
      </c>
      <c r="H18" s="224">
        <f t="shared" si="1"/>
        <v>7</v>
      </c>
      <c r="I18" s="509">
        <f t="shared" si="2"/>
        <v>14</v>
      </c>
      <c r="J18" s="157"/>
      <c r="K18" s="149">
        <v>1</v>
      </c>
      <c r="L18" s="35"/>
      <c r="M18" s="35"/>
      <c r="N18" s="35"/>
      <c r="O18" s="225"/>
      <c r="P18" s="70"/>
      <c r="Q18" s="35"/>
      <c r="R18" s="35"/>
      <c r="S18" s="35"/>
      <c r="T18" s="35"/>
      <c r="U18" s="35"/>
      <c r="V18" s="35"/>
      <c r="W18" s="35"/>
      <c r="X18" s="35"/>
      <c r="Y18" s="111" cm="1">
        <f t="array" ref="Y18">SUM(LOOKUP(K18:X18,{0,1,2,3,4,5,6,7,8,9,10},{0,7,6,5,4,3,2,1,1,1,1}))</f>
        <v>7</v>
      </c>
      <c r="Z18" s="306"/>
      <c r="AA18" s="31"/>
    </row>
    <row r="19" spans="1:27" ht="15" x14ac:dyDescent="0.2">
      <c r="A19" s="874"/>
      <c r="B19" s="404" t="s">
        <v>111</v>
      </c>
      <c r="C19" s="405" t="s">
        <v>112</v>
      </c>
      <c r="D19" s="358"/>
      <c r="E19" s="401" t="s">
        <v>515</v>
      </c>
      <c r="F19" s="501">
        <v>13</v>
      </c>
      <c r="G19" s="304">
        <f t="shared" si="0"/>
        <v>2</v>
      </c>
      <c r="H19" s="224">
        <f t="shared" si="1"/>
        <v>10</v>
      </c>
      <c r="I19" s="509">
        <f t="shared" si="2"/>
        <v>11</v>
      </c>
      <c r="J19" s="221"/>
      <c r="K19" s="222"/>
      <c r="L19" s="156"/>
      <c r="M19" s="223"/>
      <c r="N19" s="223"/>
      <c r="O19" s="221">
        <v>3</v>
      </c>
      <c r="P19" s="70"/>
      <c r="Q19" s="35"/>
      <c r="R19" s="223"/>
      <c r="S19" s="223"/>
      <c r="T19" s="223"/>
      <c r="U19" s="35"/>
      <c r="V19" s="223">
        <v>3</v>
      </c>
      <c r="W19" s="223"/>
      <c r="X19" s="223"/>
      <c r="Y19" s="111" cm="1">
        <f t="array" ref="Y19">SUM(LOOKUP(K19:X19,{0,1,2,3,4,5,6,7,8,9,10},{0,7,6,5,4,3,2,1,1,1,1}))</f>
        <v>10</v>
      </c>
      <c r="Z19" s="306"/>
      <c r="AA19" s="31"/>
    </row>
    <row r="20" spans="1:27" ht="15" x14ac:dyDescent="0.2">
      <c r="A20" s="874"/>
      <c r="B20" s="428" t="s">
        <v>690</v>
      </c>
      <c r="C20" s="429" t="s">
        <v>691</v>
      </c>
      <c r="D20" s="391"/>
      <c r="E20" s="391" t="s">
        <v>515</v>
      </c>
      <c r="F20" s="501">
        <v>12</v>
      </c>
      <c r="G20" s="304">
        <f t="shared" si="0"/>
        <v>1</v>
      </c>
      <c r="H20" s="224">
        <f t="shared" si="1"/>
        <v>7</v>
      </c>
      <c r="I20" s="509">
        <f t="shared" si="2"/>
        <v>14</v>
      </c>
      <c r="J20" s="422"/>
      <c r="K20" s="423"/>
      <c r="L20" s="156"/>
      <c r="M20" s="156"/>
      <c r="N20" s="156"/>
      <c r="O20" s="423"/>
      <c r="P20" s="156"/>
      <c r="Q20" s="156"/>
      <c r="R20" s="156"/>
      <c r="S20" s="35"/>
      <c r="T20" s="35"/>
      <c r="U20" s="35"/>
      <c r="V20" s="35">
        <v>1</v>
      </c>
      <c r="W20" s="35"/>
      <c r="X20" s="35"/>
      <c r="Y20" s="111" cm="1">
        <f t="array" ref="Y20">SUM(LOOKUP(K20:X20,{0,1,2,3,4,5,6,7,8,9,10},{0,7,6,5,4,3,2,1,1,1,1}))</f>
        <v>7</v>
      </c>
      <c r="Z20" s="306"/>
      <c r="AA20" s="31"/>
    </row>
    <row r="21" spans="1:27" ht="15" x14ac:dyDescent="0.25">
      <c r="A21" s="874"/>
      <c r="B21" s="396" t="s">
        <v>419</v>
      </c>
      <c r="C21" s="429" t="s">
        <v>782</v>
      </c>
      <c r="D21" s="391"/>
      <c r="E21" s="391" t="s">
        <v>513</v>
      </c>
      <c r="F21" s="501">
        <v>10</v>
      </c>
      <c r="G21" s="304">
        <f t="shared" ref="G21" si="9">COUNTIF(J21:X21,"&gt;0")</f>
        <v>2</v>
      </c>
      <c r="H21" s="224">
        <f t="shared" ref="H21" si="10">Y21</f>
        <v>12</v>
      </c>
      <c r="I21" s="509">
        <f t="shared" si="2"/>
        <v>9</v>
      </c>
      <c r="J21" s="422"/>
      <c r="K21" s="423"/>
      <c r="L21" s="156"/>
      <c r="M21" s="156"/>
      <c r="N21" s="156"/>
      <c r="O21" s="423"/>
      <c r="P21" s="156"/>
      <c r="Q21" s="156"/>
      <c r="R21" s="156"/>
      <c r="S21" s="35"/>
      <c r="T21" s="35">
        <v>2</v>
      </c>
      <c r="U21" s="35">
        <v>2</v>
      </c>
      <c r="V21" s="35"/>
      <c r="W21" s="35"/>
      <c r="X21" s="35"/>
      <c r="Y21" s="111" cm="1">
        <f t="array" ref="Y21">SUM(LOOKUP(K21:X21,{0,1,2,3,4,5,6,7,8,9,10},{0,7,6,5,4,3,2,1,1,1,1}))</f>
        <v>12</v>
      </c>
      <c r="Z21" s="306"/>
      <c r="AA21" s="31"/>
    </row>
    <row r="22" spans="1:27" ht="12.75" customHeight="1" x14ac:dyDescent="0.25">
      <c r="A22" s="874"/>
      <c r="B22" s="396" t="s">
        <v>419</v>
      </c>
      <c r="C22" s="397" t="s">
        <v>420</v>
      </c>
      <c r="D22" s="358"/>
      <c r="E22" s="397" t="s">
        <v>513</v>
      </c>
      <c r="F22" s="501">
        <v>10</v>
      </c>
      <c r="G22" s="304">
        <f t="shared" si="0"/>
        <v>3</v>
      </c>
      <c r="H22" s="224">
        <f t="shared" si="1"/>
        <v>21</v>
      </c>
      <c r="I22" s="509">
        <f t="shared" si="2"/>
        <v>2</v>
      </c>
      <c r="J22" s="148"/>
      <c r="K22" s="113"/>
      <c r="L22" s="156"/>
      <c r="M22" s="35"/>
      <c r="N22" s="35"/>
      <c r="O22" s="149"/>
      <c r="P22" s="70">
        <v>1</v>
      </c>
      <c r="Q22" s="35"/>
      <c r="R22" s="35"/>
      <c r="S22" s="35"/>
      <c r="T22" s="35">
        <v>1</v>
      </c>
      <c r="U22" s="35">
        <v>1</v>
      </c>
      <c r="V22" s="35"/>
      <c r="W22" s="35"/>
      <c r="X22" s="35"/>
      <c r="Y22" s="111" cm="1">
        <f t="array" ref="Y22">SUM(LOOKUP(K22:X22,{0,1,2,3,4,5,6,7,8,9,10},{0,7,6,5,4,3,2,1,1,1,1}))</f>
        <v>21</v>
      </c>
      <c r="Z22" s="306"/>
      <c r="AA22" s="31"/>
    </row>
    <row r="23" spans="1:27" ht="12.75" customHeight="1" x14ac:dyDescent="0.25">
      <c r="A23" s="874"/>
      <c r="B23" s="398" t="s">
        <v>473</v>
      </c>
      <c r="C23" s="399" t="s">
        <v>474</v>
      </c>
      <c r="D23" s="401"/>
      <c r="E23" s="401" t="s">
        <v>475</v>
      </c>
      <c r="F23" s="485">
        <v>15</v>
      </c>
      <c r="G23" s="304">
        <f t="shared" ref="G23" si="11">COUNTIF(J23:X23,"&gt;0")</f>
        <v>1</v>
      </c>
      <c r="H23" s="224">
        <f t="shared" ref="H23" si="12">Y23</f>
        <v>1</v>
      </c>
      <c r="I23" s="509">
        <f t="shared" si="2"/>
        <v>31</v>
      </c>
      <c r="J23" s="573"/>
      <c r="K23" s="570"/>
      <c r="L23" s="570"/>
      <c r="M23" s="570"/>
      <c r="N23" s="570"/>
      <c r="O23" s="570"/>
      <c r="P23" s="571"/>
      <c r="Q23" s="569">
        <v>7</v>
      </c>
      <c r="R23" s="569"/>
      <c r="S23" s="570"/>
      <c r="T23" s="570"/>
      <c r="U23" s="570"/>
      <c r="V23" s="570"/>
      <c r="W23" s="570"/>
      <c r="X23" s="570"/>
      <c r="Y23" s="111" cm="1">
        <f t="array" ref="Y23">SUM(LOOKUP(K23:X23,{0,1,2,3,4,5,6,7,8,9,10},{0,7,6,5,4,3,2,1,1,1,1}))</f>
        <v>1</v>
      </c>
      <c r="Z23" s="306"/>
      <c r="AA23" s="31"/>
    </row>
    <row r="24" spans="1:27" ht="15" x14ac:dyDescent="0.2">
      <c r="A24" s="874"/>
      <c r="B24" s="428" t="s">
        <v>692</v>
      </c>
      <c r="C24" s="429" t="s">
        <v>693</v>
      </c>
      <c r="D24" s="393"/>
      <c r="E24" s="393" t="s">
        <v>517</v>
      </c>
      <c r="F24" s="502">
        <v>16</v>
      </c>
      <c r="G24" s="304">
        <f t="shared" si="0"/>
        <v>1</v>
      </c>
      <c r="H24" s="224">
        <f t="shared" si="1"/>
        <v>4</v>
      </c>
      <c r="I24" s="509">
        <f t="shared" si="2"/>
        <v>25</v>
      </c>
      <c r="J24" s="157"/>
      <c r="K24" s="35"/>
      <c r="L24" s="35"/>
      <c r="M24" s="35"/>
      <c r="N24" s="35"/>
      <c r="O24" s="225"/>
      <c r="P24" s="70"/>
      <c r="Q24" s="35"/>
      <c r="R24" s="35"/>
      <c r="S24" s="35"/>
      <c r="T24" s="35"/>
      <c r="U24" s="35"/>
      <c r="V24" s="35">
        <v>4</v>
      </c>
      <c r="W24" s="35"/>
      <c r="X24" s="35"/>
      <c r="Y24" s="111" cm="1">
        <f t="array" ref="Y24">SUM(LOOKUP(K24:X24,{0,1,2,3,4,5,6,7,8,9,10},{0,7,6,5,4,3,2,1,1,1,1}))</f>
        <v>4</v>
      </c>
      <c r="Z24" s="306"/>
      <c r="AA24" s="31"/>
    </row>
    <row r="25" spans="1:27" ht="15" x14ac:dyDescent="0.25">
      <c r="A25" s="874"/>
      <c r="B25" s="404" t="s">
        <v>578</v>
      </c>
      <c r="C25" s="405" t="s">
        <v>579</v>
      </c>
      <c r="D25" s="401"/>
      <c r="E25" s="401" t="s">
        <v>509</v>
      </c>
      <c r="F25" s="485">
        <v>15</v>
      </c>
      <c r="G25" s="304">
        <f t="shared" ref="G25" si="13">COUNTIF(J25:X25,"&gt;0")</f>
        <v>5</v>
      </c>
      <c r="H25" s="224">
        <f t="shared" ref="H25" si="14">Y25</f>
        <v>22</v>
      </c>
      <c r="I25" s="509">
        <f t="shared" ref="I25" si="15">RANK(H25,$H$9:$H$44)</f>
        <v>1</v>
      </c>
      <c r="J25" s="160"/>
      <c r="K25" s="35"/>
      <c r="L25" s="35"/>
      <c r="M25" s="35"/>
      <c r="N25" s="35"/>
      <c r="O25" s="225"/>
      <c r="P25" s="70"/>
      <c r="Q25" s="35"/>
      <c r="R25" s="570">
        <v>7</v>
      </c>
      <c r="S25" s="569">
        <v>3</v>
      </c>
      <c r="T25" s="569">
        <v>3</v>
      </c>
      <c r="U25" s="570">
        <v>3</v>
      </c>
      <c r="V25" s="570"/>
      <c r="W25" s="570">
        <v>2</v>
      </c>
      <c r="X25" s="35"/>
      <c r="Y25" s="111" cm="1">
        <f t="array" ref="Y25">SUM(LOOKUP(K25:X25,{0,1,2,3,4,5,6,7,8,9,10},{0,7,6,5,4,3,2,1,1,1,1}))</f>
        <v>22</v>
      </c>
      <c r="Z25" s="306"/>
      <c r="AA25" s="31"/>
    </row>
    <row r="26" spans="1:27" ht="15" x14ac:dyDescent="0.2">
      <c r="A26" s="874"/>
      <c r="B26" s="404" t="s">
        <v>98</v>
      </c>
      <c r="C26" s="405" t="s">
        <v>99</v>
      </c>
      <c r="D26" s="358"/>
      <c r="E26" s="401" t="s">
        <v>32</v>
      </c>
      <c r="F26" s="501">
        <v>14</v>
      </c>
      <c r="G26" s="304">
        <f t="shared" ref="G26" si="16">COUNTIF(J26:X26,"&gt;0")</f>
        <v>1</v>
      </c>
      <c r="H26" s="224">
        <f t="shared" ref="H26" si="17">Y26</f>
        <v>7</v>
      </c>
      <c r="I26" s="509">
        <f t="shared" si="2"/>
        <v>14</v>
      </c>
      <c r="J26" s="95">
        <v>1</v>
      </c>
      <c r="K26" s="113"/>
      <c r="L26" s="156"/>
      <c r="M26" s="156"/>
      <c r="N26" s="35"/>
      <c r="O26" s="35">
        <v>0</v>
      </c>
      <c r="P26" s="70"/>
      <c r="Q26" s="35"/>
      <c r="R26" s="35"/>
      <c r="S26" s="35"/>
      <c r="T26" s="35"/>
      <c r="U26" s="35"/>
      <c r="V26" s="35"/>
      <c r="W26" s="35"/>
      <c r="X26" s="35"/>
      <c r="Y26" s="111" cm="1">
        <f t="array" ref="Y26">SUM(LOOKUP(J26:X26,{0,1,2,3,4,5,6,7,8,9,10},{0,7,6,5,4,3,2,1,1,1,1}))</f>
        <v>7</v>
      </c>
      <c r="Z26" s="306"/>
      <c r="AA26" s="31"/>
    </row>
    <row r="27" spans="1:27" ht="15" x14ac:dyDescent="0.25">
      <c r="A27" s="874"/>
      <c r="B27" s="426" t="s">
        <v>258</v>
      </c>
      <c r="C27" s="427" t="s">
        <v>259</v>
      </c>
      <c r="D27" s="358" t="s">
        <v>259</v>
      </c>
      <c r="E27" s="395" t="s">
        <v>508</v>
      </c>
      <c r="F27" s="392">
        <v>16</v>
      </c>
      <c r="G27" s="304">
        <f t="shared" si="0"/>
        <v>3</v>
      </c>
      <c r="H27" s="224">
        <f t="shared" si="1"/>
        <v>14</v>
      </c>
      <c r="I27" s="509">
        <f t="shared" si="2"/>
        <v>4</v>
      </c>
      <c r="J27" s="95"/>
      <c r="K27" s="149"/>
      <c r="L27" s="156"/>
      <c r="M27" s="156"/>
      <c r="N27" s="35">
        <v>1</v>
      </c>
      <c r="O27" s="35"/>
      <c r="P27" s="70"/>
      <c r="Q27" s="35"/>
      <c r="R27" s="35">
        <v>4</v>
      </c>
      <c r="S27" s="35">
        <v>5</v>
      </c>
      <c r="T27" s="35"/>
      <c r="U27" s="35"/>
      <c r="V27" s="35"/>
      <c r="W27" s="35"/>
      <c r="X27" s="35"/>
      <c r="Y27" s="111" cm="1">
        <f t="array" ref="Y27">SUM(LOOKUP(K27:X27,{0,1,2,3,4,5,6,7,8,9,10},{0,7,6,5,4,3,2,1,1,1,1}))</f>
        <v>14</v>
      </c>
      <c r="Z27" s="306"/>
      <c r="AA27" s="31"/>
    </row>
    <row r="28" spans="1:27" ht="15" x14ac:dyDescent="0.2">
      <c r="A28" s="874"/>
      <c r="B28" s="404" t="s">
        <v>531</v>
      </c>
      <c r="C28" s="405" t="s">
        <v>372</v>
      </c>
      <c r="D28" s="358"/>
      <c r="E28" s="401" t="s">
        <v>30</v>
      </c>
      <c r="F28" s="392">
        <v>16</v>
      </c>
      <c r="G28" s="304">
        <f t="shared" si="0"/>
        <v>1</v>
      </c>
      <c r="H28" s="224">
        <f t="shared" si="1"/>
        <v>7</v>
      </c>
      <c r="I28" s="509">
        <f t="shared" si="2"/>
        <v>14</v>
      </c>
      <c r="J28" s="95"/>
      <c r="K28" s="149"/>
      <c r="L28" s="156"/>
      <c r="M28" s="35"/>
      <c r="N28" s="35"/>
      <c r="O28" s="113">
        <v>1</v>
      </c>
      <c r="P28" s="70"/>
      <c r="Q28" s="35"/>
      <c r="R28" s="35"/>
      <c r="S28" s="35"/>
      <c r="T28" s="35"/>
      <c r="U28" s="35"/>
      <c r="V28" s="35"/>
      <c r="W28" s="35"/>
      <c r="X28" s="35"/>
      <c r="Y28" s="111" cm="1">
        <f t="array" ref="Y28">SUM(LOOKUP(K28:X28,{0,1,2,3,4,5,6,7,8,9,10},{0,7,6,5,4,3,2,1,1,1,1}))</f>
        <v>7</v>
      </c>
      <c r="Z28" s="306"/>
      <c r="AA28" s="31"/>
    </row>
    <row r="29" spans="1:27" ht="15" x14ac:dyDescent="0.2">
      <c r="A29" s="874"/>
      <c r="B29" s="398" t="s">
        <v>468</v>
      </c>
      <c r="C29" s="399" t="s">
        <v>469</v>
      </c>
      <c r="D29" s="401"/>
      <c r="E29" s="401" t="s">
        <v>470</v>
      </c>
      <c r="F29" s="485">
        <v>14</v>
      </c>
      <c r="G29" s="304">
        <f t="shared" ref="G29" si="18">COUNTIF(J29:X29,"&gt;0")</f>
        <v>1</v>
      </c>
      <c r="H29" s="224">
        <f t="shared" ref="H29" si="19">Y29</f>
        <v>4</v>
      </c>
      <c r="I29" s="509">
        <f t="shared" si="2"/>
        <v>25</v>
      </c>
      <c r="J29" s="95"/>
      <c r="K29" s="149"/>
      <c r="L29" s="156"/>
      <c r="M29" s="35"/>
      <c r="N29" s="35"/>
      <c r="O29" s="113"/>
      <c r="P29" s="70"/>
      <c r="Q29" s="35">
        <v>4</v>
      </c>
      <c r="R29" s="35"/>
      <c r="S29" s="35"/>
      <c r="T29" s="35"/>
      <c r="U29" s="35"/>
      <c r="V29" s="35"/>
      <c r="W29" s="35"/>
      <c r="X29" s="35"/>
      <c r="Y29" s="111" cm="1">
        <f t="array" ref="Y29">SUM(LOOKUP(J29:X29,{0,1,2,3,4,5,6,7,8,9,10},{0,7,6,5,4,3,2,1,1,1,1}))</f>
        <v>4</v>
      </c>
      <c r="Z29" s="306"/>
      <c r="AA29" s="31"/>
    </row>
    <row r="30" spans="1:27" ht="15" x14ac:dyDescent="0.2">
      <c r="A30" s="874"/>
      <c r="B30" s="404" t="s">
        <v>580</v>
      </c>
      <c r="C30" s="405" t="s">
        <v>581</v>
      </c>
      <c r="D30" s="358"/>
      <c r="E30" s="401" t="s">
        <v>508</v>
      </c>
      <c r="F30" s="392">
        <v>16</v>
      </c>
      <c r="G30" s="304">
        <f t="shared" si="0"/>
        <v>1</v>
      </c>
      <c r="H30" s="224">
        <f t="shared" si="1"/>
        <v>4</v>
      </c>
      <c r="I30" s="509">
        <f t="shared" si="2"/>
        <v>25</v>
      </c>
      <c r="J30" s="95"/>
      <c r="K30" s="149"/>
      <c r="L30" s="156"/>
      <c r="M30" s="35"/>
      <c r="N30" s="35"/>
      <c r="O30" s="70"/>
      <c r="P30" s="35"/>
      <c r="Q30" s="113"/>
      <c r="R30" s="113"/>
      <c r="S30" s="212">
        <v>4</v>
      </c>
      <c r="T30" s="212"/>
      <c r="U30" s="212"/>
      <c r="V30" s="212"/>
      <c r="W30" s="212"/>
      <c r="X30" s="212"/>
      <c r="Y30" s="111" cm="1">
        <f t="array" ref="Y30">SUM(LOOKUP(K30:X30,{0,1,2,3,4,5,6,7,8,9,10},{0,7,6,5,4,3,2,1,1,1,1}))</f>
        <v>4</v>
      </c>
      <c r="Z30" s="306"/>
      <c r="AA30" s="31"/>
    </row>
    <row r="31" spans="1:27" ht="15" x14ac:dyDescent="0.2">
      <c r="A31" s="874"/>
      <c r="B31" s="404" t="s">
        <v>201</v>
      </c>
      <c r="C31" s="405" t="s">
        <v>202</v>
      </c>
      <c r="D31" s="358"/>
      <c r="E31" s="401" t="s">
        <v>203</v>
      </c>
      <c r="F31" s="392">
        <v>16</v>
      </c>
      <c r="G31" s="304">
        <f t="shared" si="0"/>
        <v>1</v>
      </c>
      <c r="H31" s="224">
        <f t="shared" si="1"/>
        <v>6</v>
      </c>
      <c r="I31" s="509">
        <f t="shared" si="2"/>
        <v>21</v>
      </c>
      <c r="J31" s="95"/>
      <c r="K31" s="149"/>
      <c r="L31" s="156"/>
      <c r="M31" s="156">
        <v>2</v>
      </c>
      <c r="N31" s="35"/>
      <c r="O31" s="35"/>
      <c r="P31" s="70"/>
      <c r="Q31" s="35"/>
      <c r="R31" s="35"/>
      <c r="S31" s="35"/>
      <c r="T31" s="35"/>
      <c r="U31" s="35"/>
      <c r="V31" s="35"/>
      <c r="W31" s="35"/>
      <c r="X31" s="35"/>
      <c r="Y31" s="111" cm="1">
        <f t="array" ref="Y31">SUM(LOOKUP(K31:X31,{0,1,2,3,4,5,6,7,8,9,10},{0,7,6,5,4,3,2,1,1,1,1}))</f>
        <v>6</v>
      </c>
      <c r="Z31" s="306"/>
      <c r="AA31" s="31"/>
    </row>
    <row r="32" spans="1:27" ht="15" x14ac:dyDescent="0.2">
      <c r="A32" s="874"/>
      <c r="B32" s="404" t="s">
        <v>675</v>
      </c>
      <c r="C32" s="405" t="s">
        <v>676</v>
      </c>
      <c r="D32" s="358"/>
      <c r="E32" s="401" t="s">
        <v>512</v>
      </c>
      <c r="F32" s="392">
        <v>12</v>
      </c>
      <c r="G32" s="304">
        <f t="shared" si="0"/>
        <v>1</v>
      </c>
      <c r="H32" s="224">
        <v>1</v>
      </c>
      <c r="I32" s="509">
        <f t="shared" si="2"/>
        <v>31</v>
      </c>
      <c r="J32" s="95"/>
      <c r="K32" s="149"/>
      <c r="L32" s="113">
        <v>2</v>
      </c>
      <c r="M32" s="156"/>
      <c r="N32" s="156"/>
      <c r="O32" s="156"/>
      <c r="P32" s="156"/>
      <c r="Q32" s="156"/>
      <c r="R32" s="156"/>
      <c r="S32" s="35"/>
      <c r="T32" s="35"/>
      <c r="U32" s="35"/>
      <c r="V32" s="35"/>
      <c r="W32" s="35"/>
      <c r="X32" s="35"/>
      <c r="Y32" s="111" cm="1">
        <f t="array" ref="Y32">SUM(LOOKUP(K32:X32,{0,1,2,3,4,5,6,7,8,9,10},{0,7,6,5,4,3,2,1,1,1,1}))</f>
        <v>6</v>
      </c>
      <c r="Z32" s="306"/>
      <c r="AA32" s="31"/>
    </row>
    <row r="33" spans="1:27" ht="15" x14ac:dyDescent="0.2">
      <c r="A33" s="874"/>
      <c r="B33" s="404" t="s">
        <v>246</v>
      </c>
      <c r="C33" s="405" t="s">
        <v>247</v>
      </c>
      <c r="D33" s="358"/>
      <c r="E33" s="401" t="s">
        <v>508</v>
      </c>
      <c r="F33" s="392">
        <v>15</v>
      </c>
      <c r="G33" s="304">
        <f t="shared" si="0"/>
        <v>1</v>
      </c>
      <c r="H33" s="224">
        <f>Y33</f>
        <v>3</v>
      </c>
      <c r="I33" s="509">
        <f t="shared" si="2"/>
        <v>29</v>
      </c>
      <c r="J33" s="95"/>
      <c r="K33" s="149"/>
      <c r="L33" s="156"/>
      <c r="M33" s="35"/>
      <c r="N33" s="35"/>
      <c r="O33" s="70"/>
      <c r="P33" s="35"/>
      <c r="Q33" s="209"/>
      <c r="R33" s="209"/>
      <c r="S33" s="113">
        <v>0</v>
      </c>
      <c r="T33" s="113"/>
      <c r="U33" s="35"/>
      <c r="V33" s="71"/>
      <c r="W33" s="74">
        <v>5</v>
      </c>
      <c r="X33" s="71"/>
      <c r="Y33" s="111" cm="1">
        <f t="array" ref="Y33">SUM(LOOKUP(K33:X33,{0,1,2,3,4,5,6,7,8,9,10},{0,7,6,5,4,3,2,1,1,1,1}))</f>
        <v>3</v>
      </c>
      <c r="Z33" s="306"/>
      <c r="AA33" s="31"/>
    </row>
    <row r="34" spans="1:27" ht="15" x14ac:dyDescent="0.2">
      <c r="A34" s="874"/>
      <c r="B34" s="404" t="s">
        <v>252</v>
      </c>
      <c r="C34" s="405" t="s">
        <v>577</v>
      </c>
      <c r="D34" s="358"/>
      <c r="E34" s="403" t="s">
        <v>518</v>
      </c>
      <c r="F34" s="436">
        <v>16</v>
      </c>
      <c r="G34" s="304">
        <f t="shared" si="0"/>
        <v>1</v>
      </c>
      <c r="H34" s="406">
        <f>Y34</f>
        <v>7</v>
      </c>
      <c r="I34" s="509">
        <f t="shared" si="2"/>
        <v>14</v>
      </c>
      <c r="J34" s="95"/>
      <c r="K34" s="149"/>
      <c r="L34" s="156"/>
      <c r="M34" s="35"/>
      <c r="N34" s="35"/>
      <c r="O34" s="70"/>
      <c r="P34" s="35"/>
      <c r="Q34" s="113"/>
      <c r="R34" s="113"/>
      <c r="S34" s="212">
        <v>1</v>
      </c>
      <c r="T34" s="212"/>
      <c r="U34" s="212"/>
      <c r="V34" s="212"/>
      <c r="W34" s="212"/>
      <c r="X34" s="212"/>
      <c r="Y34" s="111" cm="1">
        <f t="array" ref="Y34">SUM(LOOKUP(K34:X34,{0,1,2,3,4,5,6,7,8,9,10},{0,7,6,5,4,3,2,1,1,1,1}))</f>
        <v>7</v>
      </c>
      <c r="Z34" s="306"/>
      <c r="AA34" s="31"/>
    </row>
    <row r="35" spans="1:27" ht="15" x14ac:dyDescent="0.2">
      <c r="A35" s="874"/>
      <c r="B35" s="404" t="s">
        <v>777</v>
      </c>
      <c r="C35" s="405" t="s">
        <v>778</v>
      </c>
      <c r="D35" s="358"/>
      <c r="E35" s="403" t="s">
        <v>779</v>
      </c>
      <c r="F35" s="436">
        <v>14</v>
      </c>
      <c r="G35" s="304">
        <f t="shared" ref="G35" si="20">COUNTIF(J35:X35,"&gt;0")</f>
        <v>2</v>
      </c>
      <c r="H35" s="406">
        <f>Y35</f>
        <v>14</v>
      </c>
      <c r="I35" s="509">
        <f t="shared" si="2"/>
        <v>4</v>
      </c>
      <c r="J35" s="95"/>
      <c r="K35" s="149"/>
      <c r="L35" s="156"/>
      <c r="M35" s="35"/>
      <c r="N35" s="35"/>
      <c r="O35" s="70"/>
      <c r="P35" s="35"/>
      <c r="Q35" s="113"/>
      <c r="R35" s="113"/>
      <c r="S35" s="212"/>
      <c r="T35" s="212">
        <v>1</v>
      </c>
      <c r="U35" s="212">
        <v>1</v>
      </c>
      <c r="V35" s="212"/>
      <c r="W35" s="212"/>
      <c r="X35" s="212"/>
      <c r="Y35" s="111" cm="1">
        <f t="array" ref="Y35">SUM(LOOKUP(J35:X35,{0,1,2,3,4,5,6,7,8,9,10},{0,7,6,5,4,3,2,1,1,1,1}))</f>
        <v>14</v>
      </c>
      <c r="Z35" s="306"/>
      <c r="AA35" s="31"/>
    </row>
    <row r="36" spans="1:27" ht="15" x14ac:dyDescent="0.2">
      <c r="A36" s="874"/>
      <c r="B36" s="428" t="s">
        <v>480</v>
      </c>
      <c r="C36" s="429" t="s">
        <v>481</v>
      </c>
      <c r="D36" s="393"/>
      <c r="E36" s="393" t="s">
        <v>521</v>
      </c>
      <c r="F36" s="412">
        <v>11</v>
      </c>
      <c r="G36" s="304">
        <f t="shared" ref="G36:G46" si="21">COUNTIF(J36:X36,"&gt;0")</f>
        <v>1</v>
      </c>
      <c r="H36" s="224">
        <f t="shared" ref="H36:H46" si="22">Y36</f>
        <v>3</v>
      </c>
      <c r="I36" s="509">
        <f t="shared" si="2"/>
        <v>29</v>
      </c>
      <c r="J36" s="157"/>
      <c r="K36" s="225"/>
      <c r="L36" s="35"/>
      <c r="M36" s="35"/>
      <c r="N36" s="35"/>
      <c r="O36" s="35"/>
      <c r="P36" s="70"/>
      <c r="Q36" s="35"/>
      <c r="R36" s="35"/>
      <c r="S36" s="35"/>
      <c r="T36" s="35"/>
      <c r="U36" s="35"/>
      <c r="V36" s="35">
        <v>5</v>
      </c>
      <c r="W36" s="71"/>
      <c r="X36" s="35"/>
      <c r="Y36" s="111" cm="1">
        <f t="array" ref="Y36">SUM(LOOKUP(K36:X36,{0,1,2,3,4,5,6,7,8,9,10},{0,7,6,5,4,3,2,1,1,1,1}))</f>
        <v>3</v>
      </c>
      <c r="Z36" s="306"/>
      <c r="AA36" s="31"/>
    </row>
    <row r="37" spans="1:27" ht="15" x14ac:dyDescent="0.25">
      <c r="A37" s="874"/>
      <c r="B37" s="404" t="s">
        <v>102</v>
      </c>
      <c r="C37" s="405" t="s">
        <v>103</v>
      </c>
      <c r="D37" s="401"/>
      <c r="E37" s="401" t="s">
        <v>104</v>
      </c>
      <c r="F37" s="485">
        <v>15</v>
      </c>
      <c r="G37" s="304">
        <f t="shared" ref="G37" si="23">COUNTIF(J37:X37,"&gt;0")</f>
        <v>1</v>
      </c>
      <c r="H37" s="224">
        <f t="shared" ref="H37" si="24">Y37</f>
        <v>5</v>
      </c>
      <c r="I37" s="509">
        <f t="shared" si="2"/>
        <v>24</v>
      </c>
      <c r="J37" s="584">
        <v>3</v>
      </c>
      <c r="K37" s="569"/>
      <c r="L37" s="35"/>
      <c r="M37" s="35"/>
      <c r="N37" s="35"/>
      <c r="O37" s="35"/>
      <c r="P37" s="70"/>
      <c r="Q37" s="35"/>
      <c r="R37" s="35"/>
      <c r="S37" s="35"/>
      <c r="T37" s="35"/>
      <c r="U37" s="35"/>
      <c r="V37" s="35"/>
      <c r="W37" s="71"/>
      <c r="X37" s="35"/>
      <c r="Y37" s="111" cm="1">
        <f t="array" ref="Y37">SUM(LOOKUP(J37:X37,{0,1,2,3,4,5,6,7,8,9,10},{0,7,6,5,4,3,2,1,1,1,1}))</f>
        <v>5</v>
      </c>
      <c r="Z37" s="306"/>
      <c r="AA37" s="31"/>
    </row>
    <row r="38" spans="1:27" ht="15" x14ac:dyDescent="0.2">
      <c r="A38" s="874"/>
      <c r="B38" s="428" t="s">
        <v>694</v>
      </c>
      <c r="C38" s="429" t="s">
        <v>695</v>
      </c>
      <c r="D38" s="393"/>
      <c r="E38" s="393" t="s">
        <v>513</v>
      </c>
      <c r="F38" s="412">
        <v>12</v>
      </c>
      <c r="G38" s="304">
        <f t="shared" si="21"/>
        <v>3</v>
      </c>
      <c r="H38" s="224">
        <f t="shared" si="22"/>
        <v>8</v>
      </c>
      <c r="I38" s="509">
        <f t="shared" si="2"/>
        <v>13</v>
      </c>
      <c r="J38" s="157"/>
      <c r="K38" s="225"/>
      <c r="L38" s="35"/>
      <c r="M38" s="35"/>
      <c r="N38" s="35"/>
      <c r="O38" s="35"/>
      <c r="P38" s="70"/>
      <c r="Q38" s="35"/>
      <c r="R38" s="35"/>
      <c r="S38" s="35"/>
      <c r="T38" s="35">
        <v>5</v>
      </c>
      <c r="U38" s="35">
        <v>5</v>
      </c>
      <c r="V38" s="35">
        <v>6</v>
      </c>
      <c r="W38" s="35"/>
      <c r="X38" s="35"/>
      <c r="Y38" s="111" cm="1">
        <f t="array" ref="Y38">SUM(LOOKUP(K38:X38,{0,1,2,3,4,5,6,7,8,9,10},{0,7,6,5,4,3,2,1,1,1,1}))</f>
        <v>8</v>
      </c>
      <c r="Z38" s="306"/>
      <c r="AA38" s="31"/>
    </row>
    <row r="39" spans="1:27" ht="18" customHeight="1" x14ac:dyDescent="0.2">
      <c r="A39" s="874"/>
      <c r="B39" s="398" t="s">
        <v>696</v>
      </c>
      <c r="C39" s="399" t="s">
        <v>697</v>
      </c>
      <c r="D39" s="391" t="s">
        <v>697</v>
      </c>
      <c r="E39" s="391" t="s">
        <v>516</v>
      </c>
      <c r="F39" s="392">
        <v>14</v>
      </c>
      <c r="G39" s="304">
        <f t="shared" si="21"/>
        <v>1</v>
      </c>
      <c r="H39" s="224">
        <f t="shared" si="22"/>
        <v>6</v>
      </c>
      <c r="I39" s="509">
        <f t="shared" si="2"/>
        <v>21</v>
      </c>
      <c r="J39" s="422"/>
      <c r="K39" s="156"/>
      <c r="L39" s="156"/>
      <c r="M39" s="156"/>
      <c r="N39" s="156"/>
      <c r="O39" s="156"/>
      <c r="P39" s="156"/>
      <c r="Q39" s="156"/>
      <c r="R39" s="156"/>
      <c r="S39" s="35"/>
      <c r="T39" s="35"/>
      <c r="U39" s="35"/>
      <c r="V39" s="35">
        <v>2</v>
      </c>
      <c r="W39" s="35"/>
      <c r="X39" s="35"/>
      <c r="Y39" s="111" cm="1">
        <f t="array" ref="Y39">SUM(LOOKUP(K39:X39,{0,1,2,3,4,5,6,7,8,9,10},{0,7,6,5,4,3,2,1,1,1,1}))</f>
        <v>6</v>
      </c>
      <c r="Z39" s="306"/>
      <c r="AA39" s="30"/>
    </row>
    <row r="40" spans="1:27" ht="15" x14ac:dyDescent="0.2">
      <c r="A40" s="874"/>
      <c r="B40" s="404" t="s">
        <v>199</v>
      </c>
      <c r="C40" s="405" t="s">
        <v>200</v>
      </c>
      <c r="D40" s="358"/>
      <c r="E40" s="401" t="s">
        <v>110</v>
      </c>
      <c r="F40" s="392">
        <v>15</v>
      </c>
      <c r="G40" s="304">
        <f t="shared" si="21"/>
        <v>2</v>
      </c>
      <c r="H40" s="224">
        <f t="shared" si="22"/>
        <v>13</v>
      </c>
      <c r="I40" s="509">
        <f t="shared" si="2"/>
        <v>8</v>
      </c>
      <c r="J40" s="148"/>
      <c r="K40" s="149"/>
      <c r="L40" s="156"/>
      <c r="M40" s="156">
        <v>1</v>
      </c>
      <c r="N40" s="35"/>
      <c r="O40" s="35">
        <v>2</v>
      </c>
      <c r="P40" s="70"/>
      <c r="Q40" s="35"/>
      <c r="R40" s="35"/>
      <c r="S40" s="35"/>
      <c r="T40" s="35"/>
      <c r="U40" s="35"/>
      <c r="V40" s="35"/>
      <c r="W40" s="35"/>
      <c r="X40" s="35"/>
      <c r="Y40" s="111" cm="1">
        <f t="array" ref="Y40">SUM(LOOKUP(K40:X40,{0,1,2,3,4,5,6,7,8,9,10},{0,7,6,5,4,3,2,1,1,1,1}))</f>
        <v>13</v>
      </c>
      <c r="Z40" s="306"/>
      <c r="AA40" s="30"/>
    </row>
    <row r="41" spans="1:27" ht="15" x14ac:dyDescent="0.25">
      <c r="A41" s="874"/>
      <c r="B41" s="426" t="s">
        <v>260</v>
      </c>
      <c r="C41" s="427" t="s">
        <v>261</v>
      </c>
      <c r="D41" s="358"/>
      <c r="E41" s="401" t="s">
        <v>530</v>
      </c>
      <c r="F41" s="501">
        <v>15</v>
      </c>
      <c r="G41" s="304">
        <f t="shared" si="21"/>
        <v>1</v>
      </c>
      <c r="H41" s="224">
        <f t="shared" si="22"/>
        <v>7</v>
      </c>
      <c r="I41" s="509">
        <f t="shared" si="2"/>
        <v>14</v>
      </c>
      <c r="J41" s="148"/>
      <c r="K41" s="149"/>
      <c r="L41" s="156"/>
      <c r="M41" s="156"/>
      <c r="N41" s="35">
        <v>0</v>
      </c>
      <c r="O41" s="35"/>
      <c r="P41" s="70"/>
      <c r="Q41" s="35"/>
      <c r="R41" s="35"/>
      <c r="S41" s="35">
        <v>0</v>
      </c>
      <c r="T41" s="71"/>
      <c r="U41" s="71"/>
      <c r="V41" s="35"/>
      <c r="W41" s="35">
        <v>1</v>
      </c>
      <c r="X41" s="35"/>
      <c r="Y41" s="111" cm="1">
        <f t="array" ref="Y41">SUM(LOOKUP(K41:X41,{0,1,2,3,4,5,6,7,8,9,10},{0,7,6,5,4,3,2,1,1,1,1}))</f>
        <v>7</v>
      </c>
      <c r="Z41" s="306"/>
      <c r="AA41" s="30"/>
    </row>
    <row r="42" spans="1:27" ht="15" x14ac:dyDescent="0.2">
      <c r="A42" s="874"/>
      <c r="B42" s="404" t="s">
        <v>244</v>
      </c>
      <c r="C42" s="405" t="s">
        <v>245</v>
      </c>
      <c r="D42" s="358" t="s">
        <v>245</v>
      </c>
      <c r="E42" s="401" t="s">
        <v>508</v>
      </c>
      <c r="F42" s="501">
        <v>14</v>
      </c>
      <c r="G42" s="304">
        <f t="shared" si="21"/>
        <v>3</v>
      </c>
      <c r="H42" s="224">
        <f t="shared" si="22"/>
        <v>14</v>
      </c>
      <c r="I42" s="509">
        <f t="shared" si="2"/>
        <v>4</v>
      </c>
      <c r="J42" s="148"/>
      <c r="K42" s="113"/>
      <c r="L42" s="156"/>
      <c r="M42" s="35"/>
      <c r="N42" s="35"/>
      <c r="O42" s="70"/>
      <c r="P42" s="35"/>
      <c r="Q42" s="113"/>
      <c r="R42" s="113"/>
      <c r="S42" s="35">
        <v>2</v>
      </c>
      <c r="T42" s="35"/>
      <c r="U42" s="35"/>
      <c r="V42" s="35"/>
      <c r="W42" s="35">
        <v>4</v>
      </c>
      <c r="X42" s="35">
        <v>4</v>
      </c>
      <c r="Y42" s="111" cm="1">
        <f t="array" ref="Y42">SUM(LOOKUP(K42:X42,{0,1,2,3,4,5,6,7,8,9,10},{0,7,6,5,4,3,2,1,1,1,1}))</f>
        <v>14</v>
      </c>
      <c r="Z42" s="306"/>
      <c r="AA42" s="31"/>
    </row>
    <row r="43" spans="1:27" ht="15" x14ac:dyDescent="0.2">
      <c r="A43" s="874"/>
      <c r="B43" s="394"/>
      <c r="C43" s="393"/>
      <c r="D43" s="393"/>
      <c r="E43" s="393"/>
      <c r="F43" s="502"/>
      <c r="G43" s="304"/>
      <c r="H43" s="224"/>
      <c r="I43" s="161"/>
      <c r="J43" s="157"/>
      <c r="K43" s="35"/>
      <c r="L43" s="35"/>
      <c r="M43" s="35"/>
      <c r="N43" s="35"/>
      <c r="O43" s="35"/>
      <c r="P43" s="70"/>
      <c r="Q43" s="35"/>
      <c r="R43" s="35"/>
      <c r="S43" s="35"/>
      <c r="T43" s="35"/>
      <c r="U43" s="35"/>
      <c r="V43" s="35"/>
      <c r="W43" s="35"/>
      <c r="X43" s="35"/>
      <c r="Y43" s="111" cm="1">
        <f t="array" ref="Y43">SUM(LOOKUP(K43:X43,{0,1,2,3,4,5,6,7,8,9,10},{0,7,6,5,4,3,2,1,1,1,1}))</f>
        <v>0</v>
      </c>
      <c r="Z43" s="306"/>
      <c r="AA43" s="31"/>
    </row>
    <row r="44" spans="1:27" x14ac:dyDescent="0.2">
      <c r="A44" s="874"/>
      <c r="B44" s="34"/>
      <c r="C44" s="36"/>
      <c r="D44" s="36"/>
      <c r="E44" s="36"/>
      <c r="F44" s="504"/>
      <c r="G44" s="304"/>
      <c r="H44" s="224"/>
      <c r="I44" s="161"/>
      <c r="J44" s="157"/>
      <c r="K44" s="35"/>
      <c r="L44" s="35"/>
      <c r="M44" s="35"/>
      <c r="N44" s="35"/>
      <c r="O44" s="35"/>
      <c r="P44" s="70"/>
      <c r="Q44" s="35"/>
      <c r="R44" s="35"/>
      <c r="S44" s="35"/>
      <c r="T44" s="35"/>
      <c r="U44" s="35"/>
      <c r="V44" s="35"/>
      <c r="W44" s="35"/>
      <c r="X44" s="35"/>
      <c r="Y44" s="111" cm="1">
        <f t="array" ref="Y44">SUM(LOOKUP(K44:X44,{0,1,2,3,4,5,6,7,8,9,10},{0,7,6,5,4,3,2,1,1,1,1}))</f>
        <v>0</v>
      </c>
      <c r="Z44" s="306"/>
      <c r="AA44" s="31"/>
    </row>
    <row r="45" spans="1:27" ht="13.5" thickBot="1" x14ac:dyDescent="0.25">
      <c r="A45" s="874"/>
      <c r="B45" s="37"/>
      <c r="C45" s="38"/>
      <c r="D45" s="38"/>
      <c r="E45" s="431"/>
      <c r="F45" s="432"/>
      <c r="G45" s="313">
        <f t="shared" si="21"/>
        <v>0</v>
      </c>
      <c r="H45" s="314">
        <f t="shared" si="22"/>
        <v>0</v>
      </c>
      <c r="I45" s="159"/>
      <c r="J45" s="158"/>
      <c r="K45" s="39"/>
      <c r="L45" s="39"/>
      <c r="M45" s="39"/>
      <c r="N45" s="39"/>
      <c r="O45" s="39"/>
      <c r="P45" s="76"/>
      <c r="Q45" s="39"/>
      <c r="R45" s="39"/>
      <c r="S45" s="39"/>
      <c r="T45" s="39"/>
      <c r="U45" s="39"/>
      <c r="V45" s="39"/>
      <c r="W45" s="39"/>
      <c r="X45" s="39"/>
      <c r="Y45" s="315" cm="1">
        <f t="array" ref="Y45">SUM(LOOKUP(J45:X45,{0,1,2,3,4,5,6,7,8,9,10},{0,7,6,5,4,3,2,1,1,1,1}))</f>
        <v>0</v>
      </c>
      <c r="Z45" s="307"/>
      <c r="AA45" s="30"/>
    </row>
    <row r="46" spans="1:27" ht="15.75" x14ac:dyDescent="0.2">
      <c r="A46" s="874"/>
      <c r="B46" s="585"/>
      <c r="C46" s="585"/>
      <c r="D46" s="585"/>
      <c r="E46" s="585"/>
      <c r="F46" s="586"/>
      <c r="G46" s="31">
        <f t="shared" si="21"/>
        <v>0</v>
      </c>
      <c r="H46" s="31">
        <f t="shared" si="22"/>
        <v>0</v>
      </c>
      <c r="I46" s="31"/>
      <c r="J46" s="587"/>
      <c r="K46" s="587"/>
      <c r="L46" s="587"/>
      <c r="M46" s="587"/>
      <c r="N46" s="587"/>
      <c r="O46" s="587"/>
      <c r="P46" s="587"/>
      <c r="Q46" s="587"/>
      <c r="R46" s="587"/>
      <c r="S46" s="587"/>
      <c r="T46" s="587"/>
      <c r="U46" s="587"/>
      <c r="V46" s="587"/>
      <c r="W46" s="587"/>
      <c r="X46" s="587"/>
      <c r="Y46" s="591" cm="1">
        <f t="array" ref="Y46">SUM(LOOKUP(J46:X46,{0,1,2,3,4,5,6,7,8,9,10},{0,7,6,5,4,3,2,1,1,1,1}))</f>
        <v>0</v>
      </c>
      <c r="Z46" s="33"/>
      <c r="AA46" s="32"/>
    </row>
    <row r="47" spans="1:27" ht="15.75" x14ac:dyDescent="0.2">
      <c r="P47" s="121"/>
      <c r="Y47" s="121"/>
    </row>
    <row r="48" spans="1:27" x14ac:dyDescent="0.2">
      <c r="B48" s="6"/>
      <c r="Y48" s="120"/>
    </row>
    <row r="49" spans="2:2" x14ac:dyDescent="0.2">
      <c r="B49" s="6"/>
    </row>
    <row r="50" spans="2:2" x14ac:dyDescent="0.2">
      <c r="B50" s="6"/>
    </row>
    <row r="51" spans="2:2" x14ac:dyDescent="0.2">
      <c r="B51" s="6"/>
    </row>
    <row r="52" spans="2:2" x14ac:dyDescent="0.2">
      <c r="B52" s="6"/>
    </row>
    <row r="53" spans="2:2" x14ac:dyDescent="0.2">
      <c r="B53" s="6"/>
    </row>
    <row r="54" spans="2:2" x14ac:dyDescent="0.2">
      <c r="B54" s="6"/>
    </row>
    <row r="55" spans="2:2" x14ac:dyDescent="0.2">
      <c r="B55" s="6"/>
    </row>
    <row r="56" spans="2:2" x14ac:dyDescent="0.2">
      <c r="B56" s="6"/>
    </row>
    <row r="57" spans="2:2" x14ac:dyDescent="0.2">
      <c r="B57" s="6"/>
    </row>
    <row r="58" spans="2:2" x14ac:dyDescent="0.2">
      <c r="B58" s="6"/>
    </row>
    <row r="59" spans="2:2" x14ac:dyDescent="0.2">
      <c r="B59" s="6"/>
    </row>
    <row r="60" spans="2:2" x14ac:dyDescent="0.2">
      <c r="B60" s="6"/>
    </row>
    <row r="61" spans="2:2" x14ac:dyDescent="0.2">
      <c r="B61" s="6"/>
    </row>
    <row r="62" spans="2:2" x14ac:dyDescent="0.2">
      <c r="B62" s="6"/>
    </row>
    <row r="63" spans="2:2" x14ac:dyDescent="0.2">
      <c r="B63" s="6"/>
    </row>
    <row r="64" spans="2:2" x14ac:dyDescent="0.2">
      <c r="B64" s="6"/>
    </row>
    <row r="65" spans="2:2" x14ac:dyDescent="0.2">
      <c r="B65" s="6"/>
    </row>
    <row r="66" spans="2:2" x14ac:dyDescent="0.2">
      <c r="B66" s="6"/>
    </row>
    <row r="67" spans="2:2" x14ac:dyDescent="0.2">
      <c r="B67" s="6"/>
    </row>
    <row r="68" spans="2:2" x14ac:dyDescent="0.2">
      <c r="B68" s="6"/>
    </row>
    <row r="69" spans="2:2" x14ac:dyDescent="0.2">
      <c r="B69" s="6"/>
    </row>
    <row r="70" spans="2:2" x14ac:dyDescent="0.2">
      <c r="B70" s="6"/>
    </row>
    <row r="71" spans="2:2" x14ac:dyDescent="0.2">
      <c r="B71" s="6"/>
    </row>
    <row r="72" spans="2:2" x14ac:dyDescent="0.2">
      <c r="B72" s="6"/>
    </row>
    <row r="73" spans="2:2" x14ac:dyDescent="0.2">
      <c r="B73" s="6"/>
    </row>
    <row r="74" spans="2:2" x14ac:dyDescent="0.2">
      <c r="B74" s="6"/>
    </row>
    <row r="75" spans="2:2" x14ac:dyDescent="0.2">
      <c r="B75" s="6"/>
    </row>
    <row r="76" spans="2:2" x14ac:dyDescent="0.2">
      <c r="B76" s="6"/>
    </row>
    <row r="77" spans="2:2" x14ac:dyDescent="0.2">
      <c r="B77" s="6"/>
    </row>
    <row r="78" spans="2:2" x14ac:dyDescent="0.2">
      <c r="B78" s="6"/>
    </row>
    <row r="79" spans="2:2" x14ac:dyDescent="0.2">
      <c r="B79" s="6"/>
    </row>
    <row r="80" spans="2:2" x14ac:dyDescent="0.2">
      <c r="B80" s="6"/>
    </row>
    <row r="81" spans="2:2" x14ac:dyDescent="0.2">
      <c r="B81" s="6"/>
    </row>
    <row r="82" spans="2:2" x14ac:dyDescent="0.2">
      <c r="B82" s="6"/>
    </row>
    <row r="83" spans="2:2" x14ac:dyDescent="0.2">
      <c r="B83" s="6"/>
    </row>
    <row r="84" spans="2:2" x14ac:dyDescent="0.2">
      <c r="B84" s="6"/>
    </row>
    <row r="85" spans="2:2" x14ac:dyDescent="0.2">
      <c r="B85" s="6"/>
    </row>
    <row r="86" spans="2:2" x14ac:dyDescent="0.2">
      <c r="B86" s="6"/>
    </row>
    <row r="87" spans="2:2" x14ac:dyDescent="0.2">
      <c r="B87" s="6"/>
    </row>
    <row r="88" spans="2:2" x14ac:dyDescent="0.2">
      <c r="B88" s="6"/>
    </row>
    <row r="89" spans="2:2" x14ac:dyDescent="0.2">
      <c r="B89" s="6"/>
    </row>
    <row r="90" spans="2:2" x14ac:dyDescent="0.2">
      <c r="B90" s="6"/>
    </row>
    <row r="91" spans="2:2" x14ac:dyDescent="0.2">
      <c r="B91" s="6"/>
    </row>
    <row r="92" spans="2:2" x14ac:dyDescent="0.2">
      <c r="B92" s="6"/>
    </row>
    <row r="93" spans="2:2" x14ac:dyDescent="0.2">
      <c r="B93" s="6"/>
    </row>
    <row r="94" spans="2:2" x14ac:dyDescent="0.2">
      <c r="B94" s="6"/>
    </row>
    <row r="95" spans="2:2" x14ac:dyDescent="0.2">
      <c r="B95" s="6"/>
    </row>
    <row r="96" spans="2:2" x14ac:dyDescent="0.2">
      <c r="B96" s="6"/>
    </row>
    <row r="97" spans="2:2" x14ac:dyDescent="0.2">
      <c r="B97" s="6"/>
    </row>
    <row r="98" spans="2:2" x14ac:dyDescent="0.2">
      <c r="B98" s="6"/>
    </row>
    <row r="99" spans="2:2" x14ac:dyDescent="0.2">
      <c r="B99" s="6"/>
    </row>
    <row r="100" spans="2:2" x14ac:dyDescent="0.2">
      <c r="B100" s="6"/>
    </row>
    <row r="101" spans="2:2" x14ac:dyDescent="0.2">
      <c r="B101" s="6"/>
    </row>
    <row r="102" spans="2:2" x14ac:dyDescent="0.2">
      <c r="B102" s="6"/>
    </row>
    <row r="103" spans="2:2" x14ac:dyDescent="0.2">
      <c r="B103" s="6"/>
    </row>
    <row r="104" spans="2:2" x14ac:dyDescent="0.2">
      <c r="B104" s="6"/>
    </row>
    <row r="105" spans="2:2" x14ac:dyDescent="0.2">
      <c r="B105" s="6"/>
    </row>
    <row r="106" spans="2:2" x14ac:dyDescent="0.2">
      <c r="B106" s="6"/>
    </row>
    <row r="107" spans="2:2" x14ac:dyDescent="0.2">
      <c r="B107" s="6"/>
    </row>
    <row r="108" spans="2:2" x14ac:dyDescent="0.2">
      <c r="B108" s="6"/>
    </row>
    <row r="109" spans="2:2" x14ac:dyDescent="0.2">
      <c r="B109" s="6"/>
    </row>
    <row r="110" spans="2:2" x14ac:dyDescent="0.2">
      <c r="B110" s="6"/>
    </row>
    <row r="111" spans="2:2" x14ac:dyDescent="0.2">
      <c r="B111" s="6"/>
    </row>
    <row r="112" spans="2:2" x14ac:dyDescent="0.2">
      <c r="B112" s="6"/>
    </row>
    <row r="113" spans="2:2" x14ac:dyDescent="0.2">
      <c r="B113" s="6"/>
    </row>
    <row r="114" spans="2:2" x14ac:dyDescent="0.2">
      <c r="B114" s="6"/>
    </row>
    <row r="115" spans="2:2" x14ac:dyDescent="0.2">
      <c r="B115" s="6"/>
    </row>
    <row r="116" spans="2:2" x14ac:dyDescent="0.2">
      <c r="B116" s="6"/>
    </row>
    <row r="117" spans="2:2" x14ac:dyDescent="0.2">
      <c r="B117" s="6"/>
    </row>
    <row r="118" spans="2:2" x14ac:dyDescent="0.2">
      <c r="B118" s="6"/>
    </row>
    <row r="119" spans="2:2" x14ac:dyDescent="0.2">
      <c r="B119" s="6"/>
    </row>
    <row r="120" spans="2:2" x14ac:dyDescent="0.2">
      <c r="B120" s="6"/>
    </row>
    <row r="121" spans="2:2" x14ac:dyDescent="0.2">
      <c r="B121" s="6"/>
    </row>
    <row r="122" spans="2:2" x14ac:dyDescent="0.2">
      <c r="B122" s="6"/>
    </row>
    <row r="123" spans="2:2" x14ac:dyDescent="0.2">
      <c r="B123" s="6"/>
    </row>
    <row r="124" spans="2:2" x14ac:dyDescent="0.2">
      <c r="B124" s="6"/>
    </row>
    <row r="125" spans="2:2" x14ac:dyDescent="0.2">
      <c r="B125" s="6"/>
    </row>
    <row r="126" spans="2:2" x14ac:dyDescent="0.2">
      <c r="B126" s="6"/>
    </row>
    <row r="127" spans="2:2" x14ac:dyDescent="0.2">
      <c r="B127" s="6"/>
    </row>
    <row r="128" spans="2:2" x14ac:dyDescent="0.2">
      <c r="B128" s="6"/>
    </row>
    <row r="129" spans="2:2" x14ac:dyDescent="0.2">
      <c r="B129" s="6"/>
    </row>
    <row r="130" spans="2:2" x14ac:dyDescent="0.2">
      <c r="B130" s="6"/>
    </row>
  </sheetData>
  <sortState xmlns:xlrd2="http://schemas.microsoft.com/office/spreadsheetml/2017/richdata2" ref="B15:I18">
    <sortCondition descending="1" ref="H15:H18"/>
  </sortState>
  <mergeCells count="47">
    <mergeCell ref="F4:F5"/>
    <mergeCell ref="A4:A46"/>
    <mergeCell ref="B4:B5"/>
    <mergeCell ref="C4:C5"/>
    <mergeCell ref="E4:E5"/>
    <mergeCell ref="D4:D5"/>
    <mergeCell ref="D6:D7"/>
    <mergeCell ref="B6:B7"/>
    <mergeCell ref="C6:C7"/>
    <mergeCell ref="E6:E7"/>
    <mergeCell ref="F6:F7"/>
    <mergeCell ref="L4:L5"/>
    <mergeCell ref="N4:N5"/>
    <mergeCell ref="O4:O5"/>
    <mergeCell ref="U4:U5"/>
    <mergeCell ref="T4:T5"/>
    <mergeCell ref="Q4:Q5"/>
    <mergeCell ref="S4:S5"/>
    <mergeCell ref="P4:P5"/>
    <mergeCell ref="G4:G5"/>
    <mergeCell ref="H4:H5"/>
    <mergeCell ref="I4:I5"/>
    <mergeCell ref="J4:J5"/>
    <mergeCell ref="K4:K5"/>
    <mergeCell ref="Z4:Z5"/>
    <mergeCell ref="Y4:Y5"/>
    <mergeCell ref="Y6:Y7"/>
    <mergeCell ref="V6:V7"/>
    <mergeCell ref="W6:W7"/>
    <mergeCell ref="X6:X7"/>
    <mergeCell ref="Z6:Z7"/>
    <mergeCell ref="X4:X5"/>
    <mergeCell ref="V4:V5"/>
    <mergeCell ref="W4:W5"/>
    <mergeCell ref="T6:T7"/>
    <mergeCell ref="G6:G7"/>
    <mergeCell ref="H6:H7"/>
    <mergeCell ref="I6:I7"/>
    <mergeCell ref="U6:U7"/>
    <mergeCell ref="Q6:Q7"/>
    <mergeCell ref="S6:S7"/>
    <mergeCell ref="J6:J7"/>
    <mergeCell ref="K6:K7"/>
    <mergeCell ref="L6:L7"/>
    <mergeCell ref="N6:N7"/>
    <mergeCell ref="O6:O7"/>
    <mergeCell ref="P6:P7"/>
  </mergeCells>
  <conditionalFormatting sqref="C14:D14">
    <cfRule type="duplicateValues" dxfId="107" priority="13"/>
  </conditionalFormatting>
  <conditionalFormatting sqref="C20:D22 C18:D18">
    <cfRule type="duplicateValues" dxfId="106" priority="30"/>
  </conditionalFormatting>
  <conditionalFormatting sqref="C23:D23">
    <cfRule type="duplicateValues" dxfId="105" priority="9"/>
    <cfRule type="duplicateValues" dxfId="104" priority="10"/>
  </conditionalFormatting>
  <conditionalFormatting sqref="C24:D24">
    <cfRule type="duplicateValues" dxfId="103" priority="27"/>
  </conditionalFormatting>
  <conditionalFormatting sqref="C25:D25">
    <cfRule type="duplicateValues" dxfId="102" priority="2"/>
  </conditionalFormatting>
  <conditionalFormatting sqref="C26:D27">
    <cfRule type="duplicateValues" dxfId="101" priority="25"/>
  </conditionalFormatting>
  <conditionalFormatting sqref="C27:D27">
    <cfRule type="duplicateValues" dxfId="100" priority="26"/>
  </conditionalFormatting>
  <conditionalFormatting sqref="C28:D28 C30:D30">
    <cfRule type="duplicateValues" dxfId="99" priority="22"/>
  </conditionalFormatting>
  <conditionalFormatting sqref="C31:D33">
    <cfRule type="duplicateValues" dxfId="98" priority="1192"/>
  </conditionalFormatting>
  <conditionalFormatting sqref="C32:D33">
    <cfRule type="duplicateValues" dxfId="97" priority="18"/>
  </conditionalFormatting>
  <conditionalFormatting sqref="C37:D37">
    <cfRule type="duplicateValues" dxfId="96" priority="4"/>
  </conditionalFormatting>
  <conditionalFormatting sqref="C40:D41">
    <cfRule type="duplicateValues" dxfId="95" priority="624"/>
  </conditionalFormatting>
  <conditionalFormatting sqref="C42:D44">
    <cfRule type="duplicateValues" dxfId="94" priority="1595"/>
  </conditionalFormatting>
  <conditionalFormatting sqref="C45:D1048576 D4 D6 C4:C13 C19:D19 D8:D13 C40:D43 D15:D17">
    <cfRule type="duplicateValues" dxfId="93" priority="1578"/>
  </conditionalFormatting>
  <conditionalFormatting sqref="D29">
    <cfRule type="duplicateValues" dxfId="92" priority="5"/>
    <cfRule type="duplicateValues" dxfId="91" priority="6"/>
  </conditionalFormatting>
  <conditionalFormatting sqref="J14:K14 N14:O14">
    <cfRule type="cellIs" dxfId="90" priority="12" operator="lessThan">
      <formula>1</formula>
    </cfRule>
  </conditionalFormatting>
  <conditionalFormatting sqref="J9:O13 Q9:Y13 P26:R30 J26:K33 M26:N33">
    <cfRule type="cellIs" dxfId="89" priority="21" operator="lessThan">
      <formula>1</formula>
    </cfRule>
  </conditionalFormatting>
  <conditionalFormatting sqref="J15:O25">
    <cfRule type="cellIs" dxfId="88" priority="8" operator="lessThan">
      <formula>1</formula>
    </cfRule>
  </conditionalFormatting>
  <conditionalFormatting sqref="O26:O33 P40:P46">
    <cfRule type="cellIs" dxfId="87" priority="20" operator="lessThan">
      <formula>1</formula>
    </cfRule>
  </conditionalFormatting>
  <conditionalFormatting sqref="P9:P25">
    <cfRule type="cellIs" dxfId="86" priority="7" operator="lessThan">
      <formula>1</formula>
    </cfRule>
  </conditionalFormatting>
  <conditionalFormatting sqref="Q14:X25">
    <cfRule type="cellIs" dxfId="85" priority="1" operator="lessThan">
      <formula>1</formula>
    </cfRule>
  </conditionalFormatting>
  <conditionalFormatting sqref="S27:X27 P31:P33 S31:T33">
    <cfRule type="cellIs" dxfId="84" priority="29" operator="lessThan">
      <formula>1</formula>
    </cfRule>
  </conditionalFormatting>
  <conditionalFormatting sqref="Z9:Z45 Y14:Y46 S32:X39 J37:K37 J40:O45 Q40:X45">
    <cfRule type="cellIs" dxfId="83" priority="3" operator="lessThan">
      <formula>1</formula>
    </cfRule>
  </conditionalFormatting>
  <pageMargins left="0.25" right="0.25" top="0.75" bottom="0.75" header="0.3" footer="0.3"/>
  <pageSetup paperSize="9" scale="43" fitToHeight="0" pageOrder="overThenDown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B7E845-EFBA-4D2F-B77E-C8749DDE166B}">
  <sheetPr>
    <tabColor theme="9" tint="-0.249977111117893"/>
    <pageSetUpPr fitToPage="1"/>
  </sheetPr>
  <dimension ref="A1:Y120"/>
  <sheetViews>
    <sheetView zoomScaleNormal="100" zoomScaleSheetLayoutView="90" workbookViewId="0">
      <selection activeCell="B9" sqref="B9:I32"/>
    </sheetView>
  </sheetViews>
  <sheetFormatPr defaultColWidth="14.42578125" defaultRowHeight="12.75" x14ac:dyDescent="0.2"/>
  <cols>
    <col min="1" max="1" width="3.7109375" style="3" bestFit="1" customWidth="1"/>
    <col min="2" max="2" width="28" style="4" bestFit="1" customWidth="1"/>
    <col min="3" max="3" width="23.7109375" style="4" bestFit="1" customWidth="1"/>
    <col min="4" max="4" width="23.7109375" style="4" customWidth="1"/>
    <col min="5" max="5" width="28.7109375" style="4" bestFit="1" customWidth="1"/>
    <col min="6" max="6" width="4.5703125" style="3" bestFit="1" customWidth="1"/>
    <col min="7" max="7" width="6.7109375" style="3" bestFit="1" customWidth="1"/>
    <col min="8" max="8" width="6.5703125" style="5" bestFit="1" customWidth="1"/>
    <col min="9" max="9" width="8" style="1" bestFit="1" customWidth="1"/>
    <col min="10" max="11" width="8.28515625" style="1" bestFit="1" customWidth="1"/>
    <col min="12" max="12" width="8.7109375" style="1" bestFit="1" customWidth="1"/>
    <col min="13" max="13" width="8.7109375" style="1" customWidth="1"/>
    <col min="14" max="15" width="8.7109375" style="1" bestFit="1" customWidth="1"/>
    <col min="16" max="16" width="8.7109375" style="1" customWidth="1"/>
    <col min="17" max="19" width="8.5703125" style="1" customWidth="1"/>
    <col min="20" max="20" width="7.85546875" style="1" bestFit="1" customWidth="1"/>
    <col min="21" max="21" width="7.5703125" style="1" bestFit="1" customWidth="1"/>
    <col min="22" max="22" width="8.5703125" style="1" bestFit="1" customWidth="1"/>
    <col min="23" max="23" width="8.7109375" style="1" bestFit="1" customWidth="1"/>
    <col min="24" max="24" width="8.5703125" style="1" bestFit="1" customWidth="1"/>
    <col min="25" max="25" width="5.5703125" style="3" customWidth="1"/>
    <col min="26" max="16384" width="14.42578125" style="3"/>
  </cols>
  <sheetData>
    <row r="1" spans="1:25" ht="23.25" x14ac:dyDescent="0.35">
      <c r="D1" s="118"/>
      <c r="E1" s="118"/>
      <c r="F1" s="319"/>
      <c r="G1" s="119"/>
      <c r="H1" s="120"/>
      <c r="I1" s="341"/>
      <c r="J1" s="342"/>
      <c r="K1" s="342" t="s">
        <v>534</v>
      </c>
      <c r="L1" s="342"/>
      <c r="M1" s="341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319"/>
    </row>
    <row r="2" spans="1:25" ht="23.25" x14ac:dyDescent="0.35">
      <c r="D2" s="118"/>
      <c r="E2" s="118"/>
      <c r="F2" s="319"/>
      <c r="G2" s="119"/>
      <c r="H2" s="120"/>
      <c r="I2" s="341"/>
      <c r="J2" s="342"/>
      <c r="K2" s="342" t="s">
        <v>535</v>
      </c>
      <c r="L2" s="342"/>
      <c r="M2" s="341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319"/>
    </row>
    <row r="3" spans="1:25" ht="24" thickBot="1" x14ac:dyDescent="0.4">
      <c r="D3" s="118"/>
      <c r="E3" s="118"/>
      <c r="F3" s="319"/>
      <c r="G3" s="119"/>
      <c r="H3" s="120"/>
      <c r="I3" s="341"/>
      <c r="J3" s="342"/>
      <c r="K3" s="342" t="s">
        <v>539</v>
      </c>
      <c r="L3" s="342"/>
      <c r="M3" s="341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319"/>
    </row>
    <row r="4" spans="1:25" s="2" customFormat="1" ht="12.75" customHeight="1" x14ac:dyDescent="0.2">
      <c r="A4" s="896" t="s">
        <v>36</v>
      </c>
      <c r="B4" s="897"/>
      <c r="C4" s="899"/>
      <c r="D4" s="299" t="s">
        <v>28</v>
      </c>
      <c r="E4" s="897" t="s">
        <v>0</v>
      </c>
      <c r="F4" s="892" t="s">
        <v>14</v>
      </c>
      <c r="G4" s="891" t="s">
        <v>12</v>
      </c>
      <c r="H4" s="892" t="s">
        <v>2</v>
      </c>
      <c r="I4" s="893" t="s">
        <v>9</v>
      </c>
      <c r="J4" s="894" t="s">
        <v>32</v>
      </c>
      <c r="K4" s="889" t="s">
        <v>30</v>
      </c>
      <c r="L4" s="889" t="s">
        <v>35</v>
      </c>
      <c r="M4" s="175" t="s">
        <v>178</v>
      </c>
      <c r="N4" s="889" t="s">
        <v>17</v>
      </c>
      <c r="O4" s="889" t="s">
        <v>11</v>
      </c>
      <c r="P4" s="889" t="s">
        <v>40</v>
      </c>
      <c r="Q4" s="889" t="s">
        <v>31</v>
      </c>
      <c r="R4" s="889" t="s">
        <v>18</v>
      </c>
      <c r="S4" s="889" t="s">
        <v>44</v>
      </c>
      <c r="T4" s="889" t="s">
        <v>44</v>
      </c>
      <c r="U4" s="889" t="s">
        <v>46</v>
      </c>
      <c r="V4" s="889" t="s">
        <v>33</v>
      </c>
      <c r="W4" s="889" t="s">
        <v>49</v>
      </c>
      <c r="X4" s="884"/>
      <c r="Y4" s="24"/>
    </row>
    <row r="5" spans="1:25" s="2" customFormat="1" ht="12.75" customHeight="1" x14ac:dyDescent="0.2">
      <c r="A5" s="896"/>
      <c r="B5" s="898"/>
      <c r="C5" s="900"/>
      <c r="D5" s="300"/>
      <c r="E5" s="898"/>
      <c r="F5" s="887"/>
      <c r="G5" s="882"/>
      <c r="H5" s="887"/>
      <c r="I5" s="888"/>
      <c r="J5" s="895"/>
      <c r="K5" s="890"/>
      <c r="L5" s="890"/>
      <c r="M5" s="176" t="s">
        <v>176</v>
      </c>
      <c r="N5" s="890"/>
      <c r="O5" s="890"/>
      <c r="P5" s="890"/>
      <c r="Q5" s="890"/>
      <c r="R5" s="890"/>
      <c r="S5" s="890"/>
      <c r="T5" s="890"/>
      <c r="U5" s="890"/>
      <c r="V5" s="890"/>
      <c r="W5" s="890"/>
      <c r="X5" s="885"/>
      <c r="Y5" s="24"/>
    </row>
    <row r="6" spans="1:25" s="2" customFormat="1" ht="12.75" customHeight="1" x14ac:dyDescent="0.2">
      <c r="A6" s="896"/>
      <c r="B6" s="898" t="s">
        <v>3</v>
      </c>
      <c r="C6" s="898" t="s">
        <v>4</v>
      </c>
      <c r="D6" s="300" t="s">
        <v>29</v>
      </c>
      <c r="E6" s="898" t="s">
        <v>7</v>
      </c>
      <c r="F6" s="887" t="s">
        <v>1</v>
      </c>
      <c r="G6" s="882" t="s">
        <v>13</v>
      </c>
      <c r="H6" s="887" t="s">
        <v>5</v>
      </c>
      <c r="I6" s="888" t="s">
        <v>8</v>
      </c>
      <c r="J6" s="901">
        <v>45612</v>
      </c>
      <c r="K6" s="883" t="s">
        <v>37</v>
      </c>
      <c r="L6" s="883" t="s">
        <v>38</v>
      </c>
      <c r="M6" s="174" t="s">
        <v>177</v>
      </c>
      <c r="N6" s="883" t="s">
        <v>39</v>
      </c>
      <c r="O6" s="883" t="s">
        <v>39</v>
      </c>
      <c r="P6" s="883" t="s">
        <v>41</v>
      </c>
      <c r="Q6" s="883" t="s">
        <v>42</v>
      </c>
      <c r="R6" s="883" t="s">
        <v>43</v>
      </c>
      <c r="S6" s="883" t="s">
        <v>45</v>
      </c>
      <c r="T6" s="883" t="s">
        <v>780</v>
      </c>
      <c r="U6" s="883" t="s">
        <v>47</v>
      </c>
      <c r="V6" s="883" t="s">
        <v>48</v>
      </c>
      <c r="W6" s="883" t="s">
        <v>50</v>
      </c>
      <c r="X6" s="886" t="s">
        <v>52</v>
      </c>
      <c r="Y6" s="24"/>
    </row>
    <row r="7" spans="1:25" s="1" customFormat="1" ht="12.75" customHeight="1" x14ac:dyDescent="0.2">
      <c r="A7" s="896"/>
      <c r="B7" s="898" t="s">
        <v>3</v>
      </c>
      <c r="C7" s="898"/>
      <c r="D7" s="300"/>
      <c r="E7" s="898"/>
      <c r="F7" s="887"/>
      <c r="G7" s="882"/>
      <c r="H7" s="887"/>
      <c r="I7" s="888"/>
      <c r="J7" s="901"/>
      <c r="K7" s="883"/>
      <c r="L7" s="883"/>
      <c r="M7" s="174"/>
      <c r="N7" s="883"/>
      <c r="O7" s="883"/>
      <c r="P7" s="883"/>
      <c r="Q7" s="883"/>
      <c r="R7" s="883"/>
      <c r="S7" s="883"/>
      <c r="T7" s="883"/>
      <c r="U7" s="883"/>
      <c r="V7" s="883"/>
      <c r="W7" s="883"/>
      <c r="X7" s="886"/>
      <c r="Y7" s="25"/>
    </row>
    <row r="8" spans="1:25" s="1" customFormat="1" ht="19.5" thickBot="1" x14ac:dyDescent="0.25">
      <c r="A8" s="896"/>
      <c r="B8" s="544" t="s">
        <v>15</v>
      </c>
      <c r="C8" s="544" t="s">
        <v>16</v>
      </c>
      <c r="D8" s="544"/>
      <c r="E8" s="544" t="s">
        <v>7</v>
      </c>
      <c r="F8" s="545" t="s">
        <v>1</v>
      </c>
      <c r="G8" s="296" t="s">
        <v>10</v>
      </c>
      <c r="H8" s="297" t="s">
        <v>5</v>
      </c>
      <c r="I8" s="125" t="s">
        <v>6</v>
      </c>
      <c r="J8" s="260" t="s">
        <v>24</v>
      </c>
      <c r="K8" s="66" t="s">
        <v>24</v>
      </c>
      <c r="L8" s="66" t="s">
        <v>24</v>
      </c>
      <c r="M8" s="66" t="s">
        <v>24</v>
      </c>
      <c r="N8" s="66" t="s">
        <v>24</v>
      </c>
      <c r="O8" s="66" t="s">
        <v>24</v>
      </c>
      <c r="P8" s="66" t="s">
        <v>24</v>
      </c>
      <c r="Q8" s="66" t="s">
        <v>24</v>
      </c>
      <c r="R8" s="66" t="s">
        <v>24</v>
      </c>
      <c r="S8" s="66" t="s">
        <v>24</v>
      </c>
      <c r="T8" s="66" t="s">
        <v>24</v>
      </c>
      <c r="U8" s="66" t="s">
        <v>24</v>
      </c>
      <c r="V8" s="66" t="s">
        <v>24</v>
      </c>
      <c r="W8" s="66" t="s">
        <v>24</v>
      </c>
      <c r="X8" s="298" t="s">
        <v>5</v>
      </c>
      <c r="Y8" s="25"/>
    </row>
    <row r="9" spans="1:25" s="2" customFormat="1" x14ac:dyDescent="0.2">
      <c r="A9" s="896"/>
      <c r="B9" s="546"/>
      <c r="C9" s="547"/>
      <c r="D9" s="547"/>
      <c r="E9" s="547"/>
      <c r="F9" s="548"/>
      <c r="G9" s="543"/>
      <c r="H9" s="294"/>
      <c r="I9" s="295"/>
      <c r="J9" s="199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492" cm="1">
        <f t="array" ref="X9">SUM(LOOKUP(J9:W9,{0,1,2,3,4,5,6,7,8,9,10},{0,7,6,5,4,3,2,1,1,1,1}))</f>
        <v>0</v>
      </c>
      <c r="Y9" s="25"/>
    </row>
    <row r="10" spans="1:25" s="2" customFormat="1" ht="15" x14ac:dyDescent="0.2">
      <c r="A10" s="896"/>
      <c r="B10" s="461" t="s">
        <v>121</v>
      </c>
      <c r="C10" s="439" t="s">
        <v>122</v>
      </c>
      <c r="D10" s="364"/>
      <c r="E10" s="438" t="s">
        <v>95</v>
      </c>
      <c r="F10" s="541">
        <v>24</v>
      </c>
      <c r="G10" s="539">
        <f t="shared" ref="G10:G28" si="0">COUNTIF(J10:W10,"&gt;0")</f>
        <v>3</v>
      </c>
      <c r="H10" s="127">
        <f t="shared" ref="H10:H28" si="1">X10</f>
        <v>10</v>
      </c>
      <c r="I10" s="776">
        <f t="shared" ref="I10:I31" si="2">RANK(H10,$H$9:$H$36)</f>
        <v>4</v>
      </c>
      <c r="J10" s="163">
        <v>2</v>
      </c>
      <c r="K10" s="124"/>
      <c r="L10" s="19"/>
      <c r="M10" s="19"/>
      <c r="N10" s="19"/>
      <c r="O10" s="19"/>
      <c r="P10" s="19"/>
      <c r="Q10" s="19"/>
      <c r="R10" s="19"/>
      <c r="S10" s="19">
        <v>6</v>
      </c>
      <c r="T10" s="19">
        <v>6</v>
      </c>
      <c r="U10" s="19"/>
      <c r="V10" s="19"/>
      <c r="W10" s="19"/>
      <c r="X10" s="493" cm="1">
        <f t="array" ref="X10">SUM(LOOKUP(J10:W10,{0,1,2,3,4,5,6,7,8,9,10},{0,7,6,5,4,3,2,1,1,1,1}))</f>
        <v>10</v>
      </c>
      <c r="Y10" s="25"/>
    </row>
    <row r="11" spans="1:25" s="2" customFormat="1" ht="15" x14ac:dyDescent="0.2">
      <c r="A11" s="896"/>
      <c r="B11" s="461" t="s">
        <v>373</v>
      </c>
      <c r="C11" s="439" t="s">
        <v>374</v>
      </c>
      <c r="D11" s="364"/>
      <c r="E11" s="438" t="s">
        <v>465</v>
      </c>
      <c r="F11" s="541">
        <v>17</v>
      </c>
      <c r="G11" s="539">
        <f t="shared" si="0"/>
        <v>2</v>
      </c>
      <c r="H11" s="127">
        <f t="shared" si="1"/>
        <v>8</v>
      </c>
      <c r="I11" s="776">
        <f t="shared" si="2"/>
        <v>8</v>
      </c>
      <c r="J11" s="162"/>
      <c r="K11" s="19"/>
      <c r="L11" s="19"/>
      <c r="M11" s="19"/>
      <c r="N11" s="19"/>
      <c r="O11" s="19">
        <v>2</v>
      </c>
      <c r="P11" s="19"/>
      <c r="Q11" s="19">
        <v>6</v>
      </c>
      <c r="R11" s="19"/>
      <c r="S11" s="19"/>
      <c r="T11" s="19"/>
      <c r="U11" s="19"/>
      <c r="V11" s="19"/>
      <c r="W11" s="19"/>
      <c r="X11" s="493" cm="1">
        <f t="array" ref="X11">SUM(LOOKUP(J11:W11,{0,1,2,3,4,5,6,7,8,9,10},{0,7,6,5,4,3,2,1,1,1,1}))</f>
        <v>8</v>
      </c>
      <c r="Y11" s="25"/>
    </row>
    <row r="12" spans="1:25" s="2" customFormat="1" ht="15" x14ac:dyDescent="0.2">
      <c r="A12" s="896"/>
      <c r="B12" s="461" t="s">
        <v>194</v>
      </c>
      <c r="C12" s="439" t="s">
        <v>195</v>
      </c>
      <c r="D12" s="364"/>
      <c r="E12" s="438" t="s">
        <v>31</v>
      </c>
      <c r="F12" s="541">
        <v>18</v>
      </c>
      <c r="G12" s="539">
        <f t="shared" si="0"/>
        <v>3</v>
      </c>
      <c r="H12" s="127">
        <f t="shared" si="1"/>
        <v>10</v>
      </c>
      <c r="I12" s="776">
        <f t="shared" si="2"/>
        <v>4</v>
      </c>
      <c r="J12" s="301"/>
      <c r="K12" s="19"/>
      <c r="L12" s="19"/>
      <c r="M12" s="19">
        <v>5</v>
      </c>
      <c r="N12" s="19"/>
      <c r="O12" s="19"/>
      <c r="P12" s="19">
        <v>8</v>
      </c>
      <c r="Q12" s="19">
        <v>2</v>
      </c>
      <c r="R12" s="19"/>
      <c r="S12" s="19"/>
      <c r="T12" s="19"/>
      <c r="U12" s="19"/>
      <c r="V12" s="19"/>
      <c r="W12" s="19"/>
      <c r="X12" s="493" cm="1">
        <f t="array" ref="X12">SUM(LOOKUP(J12:W12,{0,1,2,3,4,5,6,7,8,9,10},{0,7,6,5,4,3,2,1,1,1,1}))</f>
        <v>10</v>
      </c>
      <c r="Y12" s="25"/>
    </row>
    <row r="13" spans="1:25" s="2" customFormat="1" x14ac:dyDescent="0.2">
      <c r="A13" s="896"/>
      <c r="B13" s="454" t="s">
        <v>759</v>
      </c>
      <c r="C13" s="512" t="s">
        <v>760</v>
      </c>
      <c r="D13" s="123"/>
      <c r="E13" s="494" t="s">
        <v>748</v>
      </c>
      <c r="F13" s="325">
        <v>21</v>
      </c>
      <c r="G13" s="539">
        <f t="shared" si="0"/>
        <v>1</v>
      </c>
      <c r="H13" s="127">
        <f t="shared" si="1"/>
        <v>6</v>
      </c>
      <c r="I13" s="776">
        <f t="shared" si="2"/>
        <v>13</v>
      </c>
      <c r="J13" s="301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>
        <v>2</v>
      </c>
      <c r="X13" s="493" cm="1">
        <f t="array" ref="X13">SUM(LOOKUP(J13:W13,{0,1,2,3,4,5,6,7,8,9,10},{0,7,6,5,4,3,2,1,1,1,1}))</f>
        <v>6</v>
      </c>
      <c r="Y13" s="25"/>
    </row>
    <row r="14" spans="1:25" s="2" customFormat="1" ht="15" x14ac:dyDescent="0.2">
      <c r="A14" s="896"/>
      <c r="B14" s="461" t="s">
        <v>63</v>
      </c>
      <c r="C14" s="438" t="s">
        <v>64</v>
      </c>
      <c r="D14" s="364"/>
      <c r="E14" s="290" t="s">
        <v>86</v>
      </c>
      <c r="F14" s="542">
        <v>18</v>
      </c>
      <c r="G14" s="539">
        <f t="shared" si="0"/>
        <v>1</v>
      </c>
      <c r="H14" s="127">
        <f t="shared" si="1"/>
        <v>7</v>
      </c>
      <c r="I14" s="776">
        <f t="shared" si="2"/>
        <v>9</v>
      </c>
      <c r="J14" s="301"/>
      <c r="K14" s="19">
        <v>1</v>
      </c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493" cm="1">
        <f t="array" ref="X14">SUM(LOOKUP(J14:W14,{0,1,2,3,4,5,6,7,8,9,10},{0,7,6,5,4,3,2,1,1,1,1}))</f>
        <v>7</v>
      </c>
      <c r="Y14" s="25"/>
    </row>
    <row r="15" spans="1:25" ht="15" x14ac:dyDescent="0.2">
      <c r="A15" s="896"/>
      <c r="B15" s="461" t="s">
        <v>256</v>
      </c>
      <c r="C15" s="438" t="s">
        <v>257</v>
      </c>
      <c r="D15" s="364"/>
      <c r="E15" s="290" t="s">
        <v>527</v>
      </c>
      <c r="F15" s="541">
        <v>18</v>
      </c>
      <c r="G15" s="539">
        <f t="shared" si="0"/>
        <v>1</v>
      </c>
      <c r="H15" s="127">
        <f t="shared" si="1"/>
        <v>7</v>
      </c>
      <c r="I15" s="776">
        <f t="shared" si="2"/>
        <v>9</v>
      </c>
      <c r="J15" s="301"/>
      <c r="K15" s="19"/>
      <c r="L15" s="19"/>
      <c r="M15" s="19"/>
      <c r="N15" s="19">
        <v>1</v>
      </c>
      <c r="O15" s="19"/>
      <c r="P15" s="19"/>
      <c r="Q15" s="19"/>
      <c r="R15" s="19"/>
      <c r="S15" s="19"/>
      <c r="T15" s="19"/>
      <c r="U15" s="19"/>
      <c r="V15" s="19"/>
      <c r="W15" s="19"/>
      <c r="X15" s="493" cm="1">
        <f t="array" ref="X15">SUM(LOOKUP(J15:W15,{0,1,2,3,4,5,6,7,8,9,10},{0,7,6,5,4,3,2,1,1,1,1}))</f>
        <v>7</v>
      </c>
      <c r="Y15" s="25"/>
    </row>
    <row r="16" spans="1:25" ht="15" x14ac:dyDescent="0.2">
      <c r="A16" s="896"/>
      <c r="B16" s="453" t="s">
        <v>488</v>
      </c>
      <c r="C16" s="440" t="s">
        <v>489</v>
      </c>
      <c r="D16" s="364"/>
      <c r="E16" s="438" t="s">
        <v>515</v>
      </c>
      <c r="F16" s="541">
        <v>20</v>
      </c>
      <c r="G16" s="539">
        <f t="shared" si="0"/>
        <v>1</v>
      </c>
      <c r="H16" s="127">
        <f t="shared" si="1"/>
        <v>5</v>
      </c>
      <c r="I16" s="776">
        <f t="shared" si="2"/>
        <v>15</v>
      </c>
      <c r="J16" s="162"/>
      <c r="K16" s="123"/>
      <c r="L16" s="164"/>
      <c r="M16" s="164"/>
      <c r="N16" s="19"/>
      <c r="O16" s="19"/>
      <c r="P16" s="19"/>
      <c r="Q16" s="123">
        <v>3</v>
      </c>
      <c r="R16" s="19"/>
      <c r="S16" s="19"/>
      <c r="T16" s="19"/>
      <c r="U16" s="19"/>
      <c r="V16" s="19"/>
      <c r="W16" s="19"/>
      <c r="X16" s="493" cm="1">
        <f t="array" ref="X16">SUM(LOOKUP(J16:W16,{0,1,2,3,4,5,6,7,8,9,10},{0,7,6,5,4,3,2,1,1,1,1}))</f>
        <v>5</v>
      </c>
      <c r="Y16" s="25"/>
    </row>
    <row r="17" spans="1:25" ht="15" x14ac:dyDescent="0.2">
      <c r="A17" s="896"/>
      <c r="B17" s="461" t="s">
        <v>262</v>
      </c>
      <c r="C17" s="439" t="s">
        <v>585</v>
      </c>
      <c r="D17" s="364" t="s">
        <v>585</v>
      </c>
      <c r="E17" s="438" t="s">
        <v>504</v>
      </c>
      <c r="F17" s="541">
        <v>18</v>
      </c>
      <c r="G17" s="539">
        <f t="shared" si="0"/>
        <v>2</v>
      </c>
      <c r="H17" s="127">
        <f t="shared" si="1"/>
        <v>13</v>
      </c>
      <c r="I17" s="776">
        <f t="shared" si="2"/>
        <v>2</v>
      </c>
      <c r="J17" s="162"/>
      <c r="K17" s="123"/>
      <c r="L17" s="86"/>
      <c r="M17" s="19"/>
      <c r="N17" s="19"/>
      <c r="O17" s="19"/>
      <c r="P17" s="19"/>
      <c r="Q17" s="19"/>
      <c r="R17" s="123">
        <v>1</v>
      </c>
      <c r="S17" s="123"/>
      <c r="T17" s="19"/>
      <c r="U17" s="19"/>
      <c r="V17" s="19">
        <v>2</v>
      </c>
      <c r="W17" s="19"/>
      <c r="X17" s="493" cm="1">
        <f t="array" ref="X17">SUM(LOOKUP(J17:W17,{0,1,2,3,4,5,6,7,8,9,10},{0,7,6,5,4,3,2,1,1,1,1}))</f>
        <v>13</v>
      </c>
      <c r="Y17" s="25"/>
    </row>
    <row r="18" spans="1:25" ht="15" customHeight="1" x14ac:dyDescent="0.2">
      <c r="A18" s="896"/>
      <c r="B18" s="461" t="s">
        <v>65</v>
      </c>
      <c r="C18" s="438" t="s">
        <v>66</v>
      </c>
      <c r="D18" s="364"/>
      <c r="E18" s="290" t="s">
        <v>86</v>
      </c>
      <c r="F18" s="542">
        <v>20</v>
      </c>
      <c r="G18" s="539">
        <f t="shared" si="0"/>
        <v>2</v>
      </c>
      <c r="H18" s="127">
        <f t="shared" si="1"/>
        <v>11</v>
      </c>
      <c r="I18" s="776">
        <f t="shared" si="2"/>
        <v>3</v>
      </c>
      <c r="J18" s="301"/>
      <c r="K18" s="19">
        <v>2</v>
      </c>
      <c r="L18" s="19"/>
      <c r="M18" s="19"/>
      <c r="N18" s="19"/>
      <c r="O18" s="19"/>
      <c r="P18" s="19"/>
      <c r="Q18" s="19"/>
      <c r="R18" s="19">
        <v>3</v>
      </c>
      <c r="S18" s="19"/>
      <c r="T18" s="19"/>
      <c r="U18" s="19"/>
      <c r="V18" s="19"/>
      <c r="W18" s="19"/>
      <c r="X18" s="493" cm="1">
        <f t="array" ref="X18">SUM(LOOKUP(J18:W18,{0,1,2,3,4,5,6,7,8,9,10},{0,7,6,5,4,3,2,1,1,1,1}))</f>
        <v>11</v>
      </c>
      <c r="Y18" s="25"/>
    </row>
    <row r="19" spans="1:25" s="2" customFormat="1" ht="15" x14ac:dyDescent="0.2">
      <c r="A19" s="896"/>
      <c r="B19" s="461" t="s">
        <v>119</v>
      </c>
      <c r="C19" s="439" t="s">
        <v>120</v>
      </c>
      <c r="D19" s="364"/>
      <c r="E19" s="438" t="s">
        <v>110</v>
      </c>
      <c r="F19" s="541">
        <v>17</v>
      </c>
      <c r="G19" s="539">
        <f t="shared" si="0"/>
        <v>1</v>
      </c>
      <c r="H19" s="127">
        <f t="shared" si="1"/>
        <v>7</v>
      </c>
      <c r="I19" s="776">
        <f t="shared" si="2"/>
        <v>9</v>
      </c>
      <c r="J19" s="226">
        <v>1</v>
      </c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493" cm="1">
        <f t="array" ref="X19">SUM(LOOKUP(J19:W19,{0,1,2,3,4,5,6,7,8,9,10},{0,7,6,5,4,3,2,1,1,1,1}))</f>
        <v>7</v>
      </c>
      <c r="Y19" s="25"/>
    </row>
    <row r="20" spans="1:25" ht="15" x14ac:dyDescent="0.2">
      <c r="A20" s="896"/>
      <c r="B20" s="461" t="s">
        <v>123</v>
      </c>
      <c r="C20" s="439" t="s">
        <v>124</v>
      </c>
      <c r="D20" s="364"/>
      <c r="E20" s="438" t="s">
        <v>32</v>
      </c>
      <c r="F20" s="541">
        <v>25</v>
      </c>
      <c r="G20" s="539">
        <f t="shared" si="0"/>
        <v>1</v>
      </c>
      <c r="H20" s="127">
        <f t="shared" si="1"/>
        <v>5</v>
      </c>
      <c r="I20" s="776">
        <f t="shared" si="2"/>
        <v>15</v>
      </c>
      <c r="J20" s="226">
        <v>3</v>
      </c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493" cm="1">
        <f t="array" ref="X20">SUM(LOOKUP(J20:W20,{0,1,2,3,4,5,6,7,8,9,10},{0,7,6,5,4,3,2,1,1,1,1}))</f>
        <v>5</v>
      </c>
      <c r="Y20" s="25"/>
    </row>
    <row r="21" spans="1:25" ht="15" x14ac:dyDescent="0.2">
      <c r="A21" s="896"/>
      <c r="B21" s="461" t="s">
        <v>786</v>
      </c>
      <c r="C21" s="439" t="s">
        <v>787</v>
      </c>
      <c r="D21" s="364"/>
      <c r="E21" s="438" t="s">
        <v>523</v>
      </c>
      <c r="F21" s="541">
        <v>17</v>
      </c>
      <c r="G21" s="539">
        <f t="shared" si="0"/>
        <v>2</v>
      </c>
      <c r="H21" s="127">
        <f t="shared" si="1"/>
        <v>6</v>
      </c>
      <c r="I21" s="776">
        <f t="shared" si="2"/>
        <v>13</v>
      </c>
      <c r="J21" s="226"/>
      <c r="K21" s="19"/>
      <c r="L21" s="19"/>
      <c r="M21" s="19"/>
      <c r="N21" s="19"/>
      <c r="O21" s="19"/>
      <c r="P21" s="19"/>
      <c r="Q21" s="19"/>
      <c r="R21" s="19"/>
      <c r="S21" s="19">
        <v>5</v>
      </c>
      <c r="T21" s="19">
        <v>5</v>
      </c>
      <c r="U21" s="19"/>
      <c r="V21" s="19"/>
      <c r="W21" s="19"/>
      <c r="X21" s="493" cm="1">
        <f t="array" ref="X21">SUM(LOOKUP(J21:W21,{0,1,2,3,4,5,6,7,8,9,10},{0,7,6,5,4,3,2,1,1,1,1}))</f>
        <v>6</v>
      </c>
      <c r="Y21" s="25"/>
    </row>
    <row r="22" spans="1:25" ht="15" customHeight="1" x14ac:dyDescent="0.2">
      <c r="A22" s="896"/>
      <c r="B22" s="461" t="s">
        <v>586</v>
      </c>
      <c r="C22" s="439" t="s">
        <v>587</v>
      </c>
      <c r="D22" s="364"/>
      <c r="E22" s="438" t="s">
        <v>596</v>
      </c>
      <c r="F22" s="541">
        <v>23</v>
      </c>
      <c r="G22" s="539">
        <f t="shared" si="0"/>
        <v>1</v>
      </c>
      <c r="H22" s="127">
        <f t="shared" si="1"/>
        <v>2</v>
      </c>
      <c r="I22" s="776">
        <f t="shared" si="2"/>
        <v>22</v>
      </c>
      <c r="J22" s="226"/>
      <c r="K22" s="226"/>
      <c r="L22" s="86"/>
      <c r="M22" s="19"/>
      <c r="N22" s="19"/>
      <c r="O22" s="19"/>
      <c r="P22" s="19"/>
      <c r="Q22" s="19"/>
      <c r="R22" s="123">
        <v>6</v>
      </c>
      <c r="S22" s="123"/>
      <c r="T22" s="19"/>
      <c r="U22" s="19"/>
      <c r="V22" s="19"/>
      <c r="W22" s="19"/>
      <c r="X22" s="493" cm="1">
        <f t="array" ref="X22">SUM(LOOKUP(J22:W22,{0,1,2,3,4,5,6,7,8,9,10},{0,7,6,5,4,3,2,1,1,1,1}))</f>
        <v>2</v>
      </c>
      <c r="Y22" s="25"/>
    </row>
    <row r="23" spans="1:25" ht="15" x14ac:dyDescent="0.2">
      <c r="A23" s="896"/>
      <c r="B23" s="461" t="s">
        <v>67</v>
      </c>
      <c r="C23" s="438" t="s">
        <v>68</v>
      </c>
      <c r="D23" s="364"/>
      <c r="E23" s="290" t="s">
        <v>86</v>
      </c>
      <c r="F23" s="542">
        <v>18</v>
      </c>
      <c r="G23" s="539">
        <f t="shared" si="0"/>
        <v>1</v>
      </c>
      <c r="H23" s="127">
        <f t="shared" si="1"/>
        <v>5</v>
      </c>
      <c r="I23" s="776">
        <f t="shared" si="2"/>
        <v>15</v>
      </c>
      <c r="J23" s="19"/>
      <c r="K23" s="19">
        <v>3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493" cm="1">
        <f t="array" ref="X23">SUM(LOOKUP(J23:W23,{0,1,2,3,4,5,6,7,8,9,10},{0,7,6,5,4,3,2,1,1,1,1}))</f>
        <v>5</v>
      </c>
      <c r="Y23" s="24"/>
    </row>
    <row r="24" spans="1:25" ht="15" x14ac:dyDescent="0.2">
      <c r="A24" s="896"/>
      <c r="B24" s="461" t="s">
        <v>100</v>
      </c>
      <c r="C24" s="439" t="s">
        <v>125</v>
      </c>
      <c r="D24" s="364"/>
      <c r="E24" s="438" t="s">
        <v>32</v>
      </c>
      <c r="F24" s="541">
        <v>20</v>
      </c>
      <c r="G24" s="539">
        <f t="shared" si="0"/>
        <v>1</v>
      </c>
      <c r="H24" s="127">
        <f t="shared" si="1"/>
        <v>4</v>
      </c>
      <c r="I24" s="776">
        <f t="shared" si="2"/>
        <v>20</v>
      </c>
      <c r="J24" s="123">
        <v>4</v>
      </c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493" cm="1">
        <f t="array" ref="X24">SUM(LOOKUP(J24:W24,{0,1,2,3,4,5,6,7,8,9,10},{0,7,6,5,4,3,2,1,1,1,1}))</f>
        <v>4</v>
      </c>
      <c r="Y24" s="24"/>
    </row>
    <row r="25" spans="1:25" ht="15" x14ac:dyDescent="0.2">
      <c r="A25" s="896"/>
      <c r="B25" s="453" t="s">
        <v>681</v>
      </c>
      <c r="C25" s="440" t="s">
        <v>682</v>
      </c>
      <c r="D25" s="290"/>
      <c r="E25" s="290" t="s">
        <v>511</v>
      </c>
      <c r="F25" s="542">
        <v>24</v>
      </c>
      <c r="G25" s="539">
        <f t="shared" si="0"/>
        <v>3</v>
      </c>
      <c r="H25" s="127">
        <f t="shared" si="1"/>
        <v>9</v>
      </c>
      <c r="I25" s="776">
        <f t="shared" si="2"/>
        <v>6</v>
      </c>
      <c r="J25" s="19"/>
      <c r="K25" s="19"/>
      <c r="L25" s="19"/>
      <c r="M25" s="19"/>
      <c r="N25" s="19"/>
      <c r="O25" s="19"/>
      <c r="P25" s="19"/>
      <c r="Q25" s="19"/>
      <c r="R25" s="19"/>
      <c r="S25" s="19">
        <v>14</v>
      </c>
      <c r="T25" s="19">
        <v>14</v>
      </c>
      <c r="U25" s="19">
        <v>1</v>
      </c>
      <c r="V25" s="19"/>
      <c r="W25" s="19"/>
      <c r="X25" s="493" cm="1">
        <f t="array" ref="X25">SUM(LOOKUP(J25:W25,{0,1,2,3,4,5,6,7,8,9,10},{0,7,6,5,4,3,2,1,1,1,1}))</f>
        <v>9</v>
      </c>
      <c r="Y25" s="24"/>
    </row>
    <row r="26" spans="1:25" ht="15" x14ac:dyDescent="0.2">
      <c r="A26" s="896"/>
      <c r="B26" s="461" t="s">
        <v>126</v>
      </c>
      <c r="C26" s="439" t="s">
        <v>127</v>
      </c>
      <c r="D26" s="364"/>
      <c r="E26" s="438" t="s">
        <v>32</v>
      </c>
      <c r="F26" s="541">
        <v>23</v>
      </c>
      <c r="G26" s="539">
        <f t="shared" si="0"/>
        <v>5</v>
      </c>
      <c r="H26" s="127">
        <f t="shared" si="1"/>
        <v>18</v>
      </c>
      <c r="I26" s="776">
        <f t="shared" si="2"/>
        <v>1</v>
      </c>
      <c r="J26" s="123">
        <v>5</v>
      </c>
      <c r="K26" s="19"/>
      <c r="L26" s="19"/>
      <c r="M26" s="19"/>
      <c r="N26" s="19"/>
      <c r="O26" s="19">
        <v>1</v>
      </c>
      <c r="P26" s="19"/>
      <c r="Q26" s="19"/>
      <c r="R26" s="19"/>
      <c r="S26" s="19">
        <v>9</v>
      </c>
      <c r="T26" s="19">
        <v>9</v>
      </c>
      <c r="U26" s="19">
        <v>2</v>
      </c>
      <c r="V26" s="68"/>
      <c r="W26" s="19"/>
      <c r="X26" s="493" cm="1">
        <f t="array" ref="X26">SUM(LOOKUP(J26:W26,{0,1,2,3,4,5,6,7,8,9,10},{0,7,6,5,4,3,2,1,1,1,1}))</f>
        <v>18</v>
      </c>
      <c r="Y26" s="25"/>
    </row>
    <row r="27" spans="1:25" ht="15.75" customHeight="1" x14ac:dyDescent="0.2">
      <c r="A27" s="896"/>
      <c r="B27" s="461" t="s">
        <v>69</v>
      </c>
      <c r="C27" s="438" t="s">
        <v>70</v>
      </c>
      <c r="D27" s="364"/>
      <c r="E27" s="290" t="s">
        <v>87</v>
      </c>
      <c r="F27" s="542">
        <v>18</v>
      </c>
      <c r="G27" s="539">
        <f t="shared" si="0"/>
        <v>1</v>
      </c>
      <c r="H27" s="127">
        <f t="shared" si="1"/>
        <v>4</v>
      </c>
      <c r="I27" s="776">
        <f t="shared" si="2"/>
        <v>20</v>
      </c>
      <c r="J27" s="124"/>
      <c r="K27" s="19">
        <v>4</v>
      </c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493" cm="1">
        <f t="array" ref="X27">SUM(LOOKUP(J27:W27,{0,1,2,3,4,5,6,7,8,9,10},{0,7,6,5,4,3,2,1,1,1,1}))</f>
        <v>4</v>
      </c>
      <c r="Y27" s="24"/>
    </row>
    <row r="28" spans="1:25" ht="15" x14ac:dyDescent="0.2">
      <c r="A28" s="896"/>
      <c r="B28" s="453" t="s">
        <v>77</v>
      </c>
      <c r="C28" s="440" t="s">
        <v>698</v>
      </c>
      <c r="D28" s="290"/>
      <c r="E28" s="290" t="s">
        <v>86</v>
      </c>
      <c r="F28" s="542">
        <v>17</v>
      </c>
      <c r="G28" s="539">
        <f t="shared" si="0"/>
        <v>1</v>
      </c>
      <c r="H28" s="127">
        <f t="shared" si="1"/>
        <v>5</v>
      </c>
      <c r="I28" s="776">
        <f t="shared" si="2"/>
        <v>15</v>
      </c>
      <c r="J28" s="124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>
        <v>3</v>
      </c>
      <c r="V28" s="19"/>
      <c r="W28" s="19"/>
      <c r="X28" s="493" cm="1">
        <f t="array" ref="X28">SUM(LOOKUP(J28:W28,{0,1,2,3,4,5,6,7,8,9,10},{0,7,6,5,4,3,2,1,1,1,1}))</f>
        <v>5</v>
      </c>
      <c r="Y28" s="24"/>
    </row>
    <row r="29" spans="1:25" x14ac:dyDescent="0.2">
      <c r="A29" s="896"/>
      <c r="B29" s="454" t="s">
        <v>757</v>
      </c>
      <c r="C29" s="512" t="s">
        <v>758</v>
      </c>
      <c r="D29" s="123"/>
      <c r="E29" s="494" t="s">
        <v>748</v>
      </c>
      <c r="F29" s="325">
        <v>17</v>
      </c>
      <c r="G29" s="539">
        <f t="shared" ref="G29" si="3">COUNTIF(J29:W29,"&gt;0")</f>
        <v>1</v>
      </c>
      <c r="H29" s="127">
        <f t="shared" ref="H29" si="4">X29</f>
        <v>7</v>
      </c>
      <c r="I29" s="776">
        <f t="shared" si="2"/>
        <v>9</v>
      </c>
      <c r="J29" s="124"/>
      <c r="K29" s="19"/>
      <c r="L29" s="68"/>
      <c r="M29" s="68"/>
      <c r="N29" s="68"/>
      <c r="O29" s="68"/>
      <c r="P29" s="19"/>
      <c r="Q29" s="68"/>
      <c r="R29" s="68"/>
      <c r="S29" s="68"/>
      <c r="T29" s="68"/>
      <c r="U29" s="19"/>
      <c r="V29" s="19"/>
      <c r="W29" s="19">
        <v>1</v>
      </c>
      <c r="X29" s="493" cm="1">
        <f t="array" ref="X29">SUM(LOOKUP(J29:W29,{0,1,2,3,4,5,6,7,8,9,10},{0,7,6,5,4,3,2,1,1,1,1}))</f>
        <v>7</v>
      </c>
      <c r="Y29" s="24"/>
    </row>
    <row r="30" spans="1:25" s="2" customFormat="1" ht="14.25" customHeight="1" x14ac:dyDescent="0.2">
      <c r="A30" s="896"/>
      <c r="B30" s="453" t="s">
        <v>486</v>
      </c>
      <c r="C30" s="440" t="s">
        <v>487</v>
      </c>
      <c r="D30" s="364"/>
      <c r="E30" s="438" t="s">
        <v>529</v>
      </c>
      <c r="F30" s="541">
        <v>21</v>
      </c>
      <c r="G30" s="539">
        <f>COUNTIF(J30:W30,"&gt;0")</f>
        <v>2</v>
      </c>
      <c r="H30" s="127">
        <f>X30</f>
        <v>9</v>
      </c>
      <c r="I30" s="776">
        <f t="shared" si="2"/>
        <v>6</v>
      </c>
      <c r="J30" s="163"/>
      <c r="K30" s="123"/>
      <c r="L30" s="354"/>
      <c r="M30" s="68"/>
      <c r="N30" s="68"/>
      <c r="O30" s="68"/>
      <c r="P30" s="19"/>
      <c r="Q30" s="442">
        <v>1</v>
      </c>
      <c r="R30" s="68"/>
      <c r="S30" s="68">
        <v>6</v>
      </c>
      <c r="T30" s="68"/>
      <c r="U30" s="19"/>
      <c r="V30" s="19"/>
      <c r="W30" s="19"/>
      <c r="X30" s="493" cm="1">
        <f t="array" ref="X30">SUM(LOOKUP(J30:W30,{0,1,2,3,4,5,6,7,8,9,10},{0,7,6,5,4,3,2,1,1,1,1}))</f>
        <v>9</v>
      </c>
      <c r="Y30" s="25"/>
    </row>
    <row r="31" spans="1:25" x14ac:dyDescent="0.2">
      <c r="A31" s="896"/>
      <c r="B31" s="454" t="s">
        <v>750</v>
      </c>
      <c r="C31" s="512" t="s">
        <v>761</v>
      </c>
      <c r="D31" s="123"/>
      <c r="E31" s="494" t="s">
        <v>604</v>
      </c>
      <c r="F31" s="325">
        <v>17</v>
      </c>
      <c r="G31" s="539">
        <f>COUNTIF(J31:W31,"&gt;0")</f>
        <v>1</v>
      </c>
      <c r="H31" s="127">
        <f>X31</f>
        <v>5</v>
      </c>
      <c r="I31" s="776">
        <f t="shared" si="2"/>
        <v>15</v>
      </c>
      <c r="J31" s="124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>
        <v>3</v>
      </c>
      <c r="X31" s="493" cm="1">
        <f t="array" ref="X31">SUM(LOOKUP(J31:W31,{0,1,2,3,4,5,6,7,8,9,10},{0,7,6,5,4,3,2,1,1,1,1}))</f>
        <v>5</v>
      </c>
      <c r="Y31" s="25"/>
    </row>
    <row r="32" spans="1:25" x14ac:dyDescent="0.2">
      <c r="A32" s="896"/>
      <c r="B32" s="18"/>
      <c r="C32" s="20"/>
      <c r="D32" s="20"/>
      <c r="E32" s="20"/>
      <c r="F32" s="128"/>
      <c r="G32" s="539"/>
      <c r="H32" s="127"/>
      <c r="I32" s="128"/>
      <c r="J32" s="124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493" cm="1">
        <f t="array" ref="X32">SUM(LOOKUP(J32:W32,{0,1,2,3,4,5,6,7,8,9,10},{0,7,6,5,4,3,2,1,1,1,1}))</f>
        <v>0</v>
      </c>
      <c r="Y32" s="25"/>
    </row>
    <row r="33" spans="1:25" x14ac:dyDescent="0.2">
      <c r="A33" s="896"/>
      <c r="B33" s="18"/>
      <c r="C33" s="20"/>
      <c r="D33" s="20"/>
      <c r="E33" s="20"/>
      <c r="F33" s="128"/>
      <c r="G33" s="539"/>
      <c r="H33" s="127"/>
      <c r="I33" s="128"/>
      <c r="J33" s="124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493" cm="1">
        <f t="array" ref="X33">SUM(LOOKUP(J33:W33,{0,1,2,3,4,5,6,7,8,9,10},{0,7,6,5,4,3,2,1,1,1,1}))</f>
        <v>0</v>
      </c>
      <c r="Y33" s="25"/>
    </row>
    <row r="34" spans="1:25" x14ac:dyDescent="0.2">
      <c r="A34" s="896"/>
      <c r="B34" s="18"/>
      <c r="C34" s="20"/>
      <c r="D34" s="20"/>
      <c r="E34" s="20"/>
      <c r="F34" s="128"/>
      <c r="G34" s="539"/>
      <c r="H34" s="127"/>
      <c r="I34" s="128"/>
      <c r="J34" s="124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490" cm="1">
        <f t="array" ref="X34">SUM(LOOKUP(J34:W34,{0,1,2,3,4,5,6,7,8,9,10},{0,7,6,5,4,3,2,1,1,1,1}))</f>
        <v>0</v>
      </c>
      <c r="Y34" s="24"/>
    </row>
    <row r="35" spans="1:25" ht="13.5" thickBot="1" x14ac:dyDescent="0.25">
      <c r="A35" s="896"/>
      <c r="B35" s="21"/>
      <c r="C35" s="22"/>
      <c r="D35" s="22"/>
      <c r="E35" s="22"/>
      <c r="F35" s="129"/>
      <c r="G35" s="540"/>
      <c r="H35" s="130"/>
      <c r="I35" s="131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491" cm="1">
        <f t="array" ref="X35">SUM(LOOKUP(J35:W35,{0,1,2,3,4,5,6,7,8,9,10},{0,7,6,5,4,3,2,1,1,1,1}))</f>
        <v>0</v>
      </c>
      <c r="Y35" s="24"/>
    </row>
    <row r="36" spans="1:25" x14ac:dyDescent="0.2">
      <c r="A36" s="896"/>
      <c r="B36" s="26"/>
      <c r="C36" s="26"/>
      <c r="D36" s="26"/>
      <c r="E36" s="26"/>
      <c r="F36" s="27"/>
      <c r="G36" s="27"/>
      <c r="H36" s="28"/>
      <c r="I36" s="27"/>
      <c r="J36" s="78"/>
      <c r="K36" s="78"/>
      <c r="L36" s="78"/>
      <c r="M36" s="78"/>
      <c r="N36" s="78"/>
      <c r="O36" s="78"/>
      <c r="P36" s="78"/>
      <c r="Q36" s="78"/>
      <c r="R36" s="78"/>
      <c r="S36" s="78"/>
      <c r="T36" s="78"/>
      <c r="U36" s="78"/>
      <c r="V36" s="78"/>
      <c r="W36" s="78"/>
      <c r="X36" s="122"/>
      <c r="Y36" s="27"/>
    </row>
    <row r="37" spans="1:25" ht="15.75" x14ac:dyDescent="0.2">
      <c r="A37" s="27"/>
      <c r="B37" s="26"/>
      <c r="C37" s="26"/>
      <c r="D37" s="26"/>
      <c r="E37" s="26"/>
      <c r="F37" s="27"/>
      <c r="G37" s="27"/>
      <c r="H37" s="28"/>
      <c r="I37" s="25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29"/>
      <c r="Y37" s="27"/>
    </row>
    <row r="38" spans="1:25" x14ac:dyDescent="0.2">
      <c r="B38" s="6"/>
    </row>
    <row r="39" spans="1:25" x14ac:dyDescent="0.2">
      <c r="B39" s="6"/>
    </row>
    <row r="40" spans="1:25" x14ac:dyDescent="0.2">
      <c r="B40" s="6"/>
    </row>
    <row r="41" spans="1:25" x14ac:dyDescent="0.2">
      <c r="B41" s="6"/>
    </row>
    <row r="42" spans="1:25" x14ac:dyDescent="0.2">
      <c r="B42" s="6"/>
    </row>
    <row r="43" spans="1:25" x14ac:dyDescent="0.2">
      <c r="B43" s="6"/>
    </row>
    <row r="44" spans="1:25" x14ac:dyDescent="0.2">
      <c r="B44" s="6"/>
    </row>
    <row r="45" spans="1:25" x14ac:dyDescent="0.2">
      <c r="B45" s="6"/>
    </row>
    <row r="46" spans="1:25" x14ac:dyDescent="0.2">
      <c r="B46" s="6"/>
    </row>
    <row r="47" spans="1:25" x14ac:dyDescent="0.2">
      <c r="B47" s="6"/>
    </row>
    <row r="48" spans="1:25" x14ac:dyDescent="0.2">
      <c r="B48" s="6"/>
    </row>
    <row r="49" spans="2:2" x14ac:dyDescent="0.2">
      <c r="B49" s="6"/>
    </row>
    <row r="50" spans="2:2" x14ac:dyDescent="0.2">
      <c r="B50" s="6"/>
    </row>
    <row r="51" spans="2:2" x14ac:dyDescent="0.2">
      <c r="B51" s="6"/>
    </row>
    <row r="52" spans="2:2" x14ac:dyDescent="0.2">
      <c r="B52" s="6"/>
    </row>
    <row r="53" spans="2:2" x14ac:dyDescent="0.2">
      <c r="B53" s="6"/>
    </row>
    <row r="54" spans="2:2" x14ac:dyDescent="0.2">
      <c r="B54" s="6"/>
    </row>
    <row r="55" spans="2:2" x14ac:dyDescent="0.2">
      <c r="B55" s="6"/>
    </row>
    <row r="56" spans="2:2" x14ac:dyDescent="0.2">
      <c r="B56" s="6"/>
    </row>
    <row r="57" spans="2:2" x14ac:dyDescent="0.2">
      <c r="B57" s="6"/>
    </row>
    <row r="58" spans="2:2" x14ac:dyDescent="0.2">
      <c r="B58" s="6"/>
    </row>
    <row r="59" spans="2:2" x14ac:dyDescent="0.2">
      <c r="B59" s="6"/>
    </row>
    <row r="60" spans="2:2" x14ac:dyDescent="0.2">
      <c r="B60" s="6"/>
    </row>
    <row r="61" spans="2:2" x14ac:dyDescent="0.2">
      <c r="B61" s="6"/>
    </row>
    <row r="62" spans="2:2" x14ac:dyDescent="0.2">
      <c r="B62" s="6"/>
    </row>
    <row r="63" spans="2:2" x14ac:dyDescent="0.2">
      <c r="B63" s="6"/>
    </row>
    <row r="64" spans="2:2" x14ac:dyDescent="0.2">
      <c r="B64" s="6"/>
    </row>
    <row r="65" spans="2:2" x14ac:dyDescent="0.2">
      <c r="B65" s="6"/>
    </row>
    <row r="66" spans="2:2" x14ac:dyDescent="0.2">
      <c r="B66" s="6"/>
    </row>
    <row r="67" spans="2:2" x14ac:dyDescent="0.2">
      <c r="B67" s="6"/>
    </row>
    <row r="68" spans="2:2" x14ac:dyDescent="0.2">
      <c r="B68" s="6"/>
    </row>
    <row r="69" spans="2:2" x14ac:dyDescent="0.2">
      <c r="B69" s="6"/>
    </row>
    <row r="70" spans="2:2" x14ac:dyDescent="0.2">
      <c r="B70" s="6"/>
    </row>
    <row r="71" spans="2:2" x14ac:dyDescent="0.2">
      <c r="B71" s="6"/>
    </row>
    <row r="72" spans="2:2" x14ac:dyDescent="0.2">
      <c r="B72" s="6"/>
    </row>
    <row r="73" spans="2:2" x14ac:dyDescent="0.2">
      <c r="B73" s="6"/>
    </row>
    <row r="74" spans="2:2" x14ac:dyDescent="0.2">
      <c r="B74" s="6"/>
    </row>
    <row r="75" spans="2:2" x14ac:dyDescent="0.2">
      <c r="B75" s="6"/>
    </row>
    <row r="76" spans="2:2" x14ac:dyDescent="0.2">
      <c r="B76" s="6"/>
    </row>
    <row r="77" spans="2:2" x14ac:dyDescent="0.2">
      <c r="B77" s="6"/>
    </row>
    <row r="78" spans="2:2" x14ac:dyDescent="0.2">
      <c r="B78" s="6"/>
    </row>
    <row r="79" spans="2:2" x14ac:dyDescent="0.2">
      <c r="B79" s="6"/>
    </row>
    <row r="80" spans="2:2" x14ac:dyDescent="0.2">
      <c r="B80" s="6"/>
    </row>
    <row r="81" spans="2:2" x14ac:dyDescent="0.2">
      <c r="B81" s="6"/>
    </row>
    <row r="82" spans="2:2" x14ac:dyDescent="0.2">
      <c r="B82" s="6"/>
    </row>
    <row r="83" spans="2:2" x14ac:dyDescent="0.2">
      <c r="B83" s="6"/>
    </row>
    <row r="84" spans="2:2" x14ac:dyDescent="0.2">
      <c r="B84" s="6"/>
    </row>
    <row r="85" spans="2:2" x14ac:dyDescent="0.2">
      <c r="B85" s="6"/>
    </row>
    <row r="86" spans="2:2" x14ac:dyDescent="0.2">
      <c r="B86" s="6"/>
    </row>
    <row r="87" spans="2:2" x14ac:dyDescent="0.2">
      <c r="B87" s="6"/>
    </row>
    <row r="88" spans="2:2" x14ac:dyDescent="0.2">
      <c r="B88" s="6"/>
    </row>
    <row r="89" spans="2:2" x14ac:dyDescent="0.2">
      <c r="B89" s="6"/>
    </row>
    <row r="90" spans="2:2" x14ac:dyDescent="0.2">
      <c r="B90" s="6"/>
    </row>
    <row r="91" spans="2:2" x14ac:dyDescent="0.2">
      <c r="B91" s="6"/>
    </row>
    <row r="92" spans="2:2" x14ac:dyDescent="0.2">
      <c r="B92" s="6"/>
    </row>
    <row r="93" spans="2:2" x14ac:dyDescent="0.2">
      <c r="B93" s="6"/>
    </row>
    <row r="94" spans="2:2" x14ac:dyDescent="0.2">
      <c r="B94" s="6"/>
    </row>
    <row r="95" spans="2:2" x14ac:dyDescent="0.2">
      <c r="B95" s="6"/>
    </row>
    <row r="96" spans="2:2" x14ac:dyDescent="0.2">
      <c r="B96" s="6"/>
    </row>
    <row r="97" spans="2:2" x14ac:dyDescent="0.2">
      <c r="B97" s="6"/>
    </row>
    <row r="98" spans="2:2" x14ac:dyDescent="0.2">
      <c r="B98" s="6"/>
    </row>
    <row r="99" spans="2:2" x14ac:dyDescent="0.2">
      <c r="B99" s="6"/>
    </row>
    <row r="100" spans="2:2" x14ac:dyDescent="0.2">
      <c r="B100" s="6"/>
    </row>
    <row r="101" spans="2:2" x14ac:dyDescent="0.2">
      <c r="B101" s="6"/>
    </row>
    <row r="102" spans="2:2" x14ac:dyDescent="0.2">
      <c r="B102" s="6"/>
    </row>
    <row r="103" spans="2:2" x14ac:dyDescent="0.2">
      <c r="B103" s="6"/>
    </row>
    <row r="104" spans="2:2" x14ac:dyDescent="0.2">
      <c r="B104" s="6"/>
    </row>
    <row r="105" spans="2:2" x14ac:dyDescent="0.2">
      <c r="B105" s="6"/>
    </row>
    <row r="106" spans="2:2" x14ac:dyDescent="0.2">
      <c r="B106" s="6"/>
    </row>
    <row r="107" spans="2:2" x14ac:dyDescent="0.2">
      <c r="B107" s="6"/>
    </row>
    <row r="108" spans="2:2" x14ac:dyDescent="0.2">
      <c r="B108" s="6"/>
    </row>
    <row r="109" spans="2:2" x14ac:dyDescent="0.2">
      <c r="B109" s="6"/>
    </row>
    <row r="110" spans="2:2" x14ac:dyDescent="0.2">
      <c r="B110" s="6"/>
    </row>
    <row r="111" spans="2:2" x14ac:dyDescent="0.2">
      <c r="B111" s="6"/>
    </row>
    <row r="112" spans="2:2" x14ac:dyDescent="0.2">
      <c r="B112" s="6"/>
    </row>
    <row r="113" spans="2:2" x14ac:dyDescent="0.2">
      <c r="B113" s="6"/>
    </row>
    <row r="114" spans="2:2" x14ac:dyDescent="0.2">
      <c r="B114" s="6"/>
    </row>
    <row r="115" spans="2:2" x14ac:dyDescent="0.2">
      <c r="B115" s="6"/>
    </row>
    <row r="116" spans="2:2" x14ac:dyDescent="0.2">
      <c r="B116" s="6"/>
    </row>
    <row r="117" spans="2:2" x14ac:dyDescent="0.2">
      <c r="B117" s="6"/>
    </row>
    <row r="118" spans="2:2" x14ac:dyDescent="0.2">
      <c r="B118" s="6"/>
    </row>
    <row r="119" spans="2:2" x14ac:dyDescent="0.2">
      <c r="B119" s="6"/>
    </row>
    <row r="120" spans="2:2" x14ac:dyDescent="0.2">
      <c r="B120" s="6"/>
    </row>
  </sheetData>
  <sortState xmlns:xlrd2="http://schemas.microsoft.com/office/spreadsheetml/2017/richdata2" ref="B9:I16">
    <sortCondition ref="I9:I16"/>
    <sortCondition descending="1" ref="H9:H16"/>
  </sortState>
  <mergeCells count="43">
    <mergeCell ref="Q6:Q7"/>
    <mergeCell ref="R6:R7"/>
    <mergeCell ref="J6:J7"/>
    <mergeCell ref="K6:K7"/>
    <mergeCell ref="L6:L7"/>
    <mergeCell ref="N6:N7"/>
    <mergeCell ref="O6:O7"/>
    <mergeCell ref="P6:P7"/>
    <mergeCell ref="F4:F5"/>
    <mergeCell ref="A4:A36"/>
    <mergeCell ref="B4:B5"/>
    <mergeCell ref="C4:C5"/>
    <mergeCell ref="E4:E5"/>
    <mergeCell ref="B6:B7"/>
    <mergeCell ref="C6:C7"/>
    <mergeCell ref="E6:E7"/>
    <mergeCell ref="F6:F7"/>
    <mergeCell ref="G4:G5"/>
    <mergeCell ref="H4:H5"/>
    <mergeCell ref="I4:I5"/>
    <mergeCell ref="J4:J5"/>
    <mergeCell ref="K4:K5"/>
    <mergeCell ref="V4:V5"/>
    <mergeCell ref="Q4:Q5"/>
    <mergeCell ref="R4:R5"/>
    <mergeCell ref="P4:P5"/>
    <mergeCell ref="S4:S5"/>
    <mergeCell ref="G6:G7"/>
    <mergeCell ref="S6:S7"/>
    <mergeCell ref="X4:X5"/>
    <mergeCell ref="X6:X7"/>
    <mergeCell ref="V6:V7"/>
    <mergeCell ref="W6:W7"/>
    <mergeCell ref="H6:H7"/>
    <mergeCell ref="I6:I7"/>
    <mergeCell ref="T6:T7"/>
    <mergeCell ref="U6:U7"/>
    <mergeCell ref="W4:W5"/>
    <mergeCell ref="L4:L5"/>
    <mergeCell ref="N4:N5"/>
    <mergeCell ref="O4:O5"/>
    <mergeCell ref="T4:T5"/>
    <mergeCell ref="U4:U5"/>
  </mergeCells>
  <conditionalFormatting sqref="C11:D11">
    <cfRule type="duplicateValues" dxfId="82" priority="3"/>
    <cfRule type="duplicateValues" dxfId="81" priority="4"/>
  </conditionalFormatting>
  <conditionalFormatting sqref="C20:D25">
    <cfRule type="duplicateValues" dxfId="80" priority="1398"/>
  </conditionalFormatting>
  <conditionalFormatting sqref="C24:D29">
    <cfRule type="duplicateValues" dxfId="79" priority="417"/>
  </conditionalFormatting>
  <conditionalFormatting sqref="C30:D33">
    <cfRule type="duplicateValues" dxfId="78" priority="1577"/>
  </conditionalFormatting>
  <conditionalFormatting sqref="C34:D1048576 C27:D31 C12:D15 C4:D10">
    <cfRule type="duplicateValues" dxfId="77" priority="1578"/>
  </conditionalFormatting>
  <conditionalFormatting sqref="J9:O15 Q9:W35 X9:X36 K16:O18 J20:K26 M20:O26 J27:O35">
    <cfRule type="cellIs" dxfId="76" priority="2" operator="lessThan">
      <formula>1</formula>
    </cfRule>
  </conditionalFormatting>
  <conditionalFormatting sqref="N19:O19">
    <cfRule type="cellIs" dxfId="75" priority="14" operator="lessThan">
      <formula>1</formula>
    </cfRule>
  </conditionalFormatting>
  <conditionalFormatting sqref="P9:P35">
    <cfRule type="cellIs" dxfId="74" priority="6" operator="lessThan">
      <formula>1</formula>
    </cfRule>
  </conditionalFormatting>
  <pageMargins left="0.25" right="0.25" top="0.75" bottom="0.75" header="0.3" footer="0.3"/>
  <pageSetup paperSize="9" scale="40" fitToHeight="0" pageOrder="overThenDown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4EE2E1-0906-42A7-9B55-934076DE387A}">
  <sheetPr>
    <tabColor theme="9" tint="-0.249977111117893"/>
    <pageSetUpPr fitToPage="1"/>
  </sheetPr>
  <dimension ref="A1:Z142"/>
  <sheetViews>
    <sheetView showZeros="0" zoomScale="93" zoomScaleNormal="93" zoomScaleSheetLayoutView="90" workbookViewId="0">
      <selection activeCell="E34" sqref="E34"/>
    </sheetView>
  </sheetViews>
  <sheetFormatPr defaultColWidth="14.42578125" defaultRowHeight="12.75" x14ac:dyDescent="0.2"/>
  <cols>
    <col min="1" max="1" width="3.7109375" style="3" bestFit="1" customWidth="1"/>
    <col min="2" max="2" width="30.5703125" style="4" customWidth="1"/>
    <col min="3" max="3" width="32.42578125" style="4" customWidth="1"/>
    <col min="4" max="4" width="22.5703125" style="4" customWidth="1"/>
    <col min="5" max="5" width="34" style="4" customWidth="1"/>
    <col min="6" max="6" width="4.5703125" style="3" bestFit="1" customWidth="1"/>
    <col min="7" max="7" width="6.7109375" style="3" bestFit="1" customWidth="1"/>
    <col min="8" max="8" width="6.5703125" style="5" bestFit="1" customWidth="1"/>
    <col min="9" max="9" width="9" style="1" customWidth="1"/>
    <col min="10" max="11" width="8.28515625" style="1" bestFit="1" customWidth="1"/>
    <col min="12" max="12" width="8.7109375" style="1" bestFit="1" customWidth="1"/>
    <col min="13" max="13" width="8.7109375" style="1" customWidth="1"/>
    <col min="14" max="15" width="8.7109375" style="1" bestFit="1" customWidth="1"/>
    <col min="16" max="16" width="8.7109375" style="1" customWidth="1"/>
    <col min="17" max="20" width="8.5703125" style="1" customWidth="1"/>
    <col min="21" max="21" width="8.7109375" style="1" bestFit="1" customWidth="1"/>
    <col min="22" max="22" width="7.5703125" style="1" bestFit="1" customWidth="1"/>
    <col min="23" max="23" width="8.5703125" style="1" bestFit="1" customWidth="1"/>
    <col min="24" max="24" width="8.7109375" style="1" bestFit="1" customWidth="1"/>
    <col min="25" max="25" width="8.5703125" style="1" bestFit="1" customWidth="1"/>
    <col min="26" max="26" width="6.5703125" style="3" customWidth="1"/>
    <col min="27" max="16384" width="14.42578125" style="3"/>
  </cols>
  <sheetData>
    <row r="1" spans="1:26" ht="23.25" x14ac:dyDescent="0.35">
      <c r="C1" s="118"/>
      <c r="D1" s="118"/>
      <c r="E1" s="118"/>
      <c r="F1" s="119"/>
      <c r="G1" s="120"/>
      <c r="H1" s="341"/>
      <c r="I1" s="342"/>
      <c r="J1" s="342" t="s">
        <v>534</v>
      </c>
      <c r="K1" s="342"/>
      <c r="L1" s="341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</row>
    <row r="2" spans="1:26" ht="23.25" x14ac:dyDescent="0.35">
      <c r="C2" s="118"/>
      <c r="D2" s="118"/>
      <c r="E2" s="118"/>
      <c r="F2" s="119"/>
      <c r="G2" s="120"/>
      <c r="H2" s="341"/>
      <c r="I2" s="342"/>
      <c r="J2" s="342" t="s">
        <v>535</v>
      </c>
      <c r="K2" s="342"/>
      <c r="L2" s="341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</row>
    <row r="3" spans="1:26" ht="24" thickBot="1" x14ac:dyDescent="0.4">
      <c r="C3" s="118"/>
      <c r="D3" s="118"/>
      <c r="E3" s="118"/>
      <c r="F3" s="119"/>
      <c r="G3" s="120"/>
      <c r="H3" s="341"/>
      <c r="I3" s="342"/>
      <c r="J3" s="342" t="s">
        <v>540</v>
      </c>
      <c r="K3" s="342"/>
      <c r="L3" s="341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</row>
    <row r="4" spans="1:26" s="2" customFormat="1" ht="12.75" customHeight="1" x14ac:dyDescent="0.2">
      <c r="A4" s="902" t="s">
        <v>36</v>
      </c>
      <c r="B4" s="203"/>
      <c r="C4" s="293"/>
      <c r="D4" s="205" t="s">
        <v>28</v>
      </c>
      <c r="E4" s="207" t="s">
        <v>0</v>
      </c>
      <c r="F4" s="266" t="s">
        <v>14</v>
      </c>
      <c r="G4" s="203" t="s">
        <v>12</v>
      </c>
      <c r="H4" s="263" t="s">
        <v>2</v>
      </c>
      <c r="I4" s="264" t="s">
        <v>9</v>
      </c>
      <c r="J4" s="201" t="s">
        <v>32</v>
      </c>
      <c r="K4" s="177" t="s">
        <v>30</v>
      </c>
      <c r="L4" s="177" t="s">
        <v>35</v>
      </c>
      <c r="M4" s="177" t="s">
        <v>175</v>
      </c>
      <c r="N4" s="177" t="s">
        <v>17</v>
      </c>
      <c r="O4" s="177" t="s">
        <v>11</v>
      </c>
      <c r="P4" s="177" t="s">
        <v>40</v>
      </c>
      <c r="Q4" s="177" t="s">
        <v>31</v>
      </c>
      <c r="R4" s="177"/>
      <c r="S4" s="177" t="s">
        <v>18</v>
      </c>
      <c r="T4" s="177" t="s">
        <v>44</v>
      </c>
      <c r="U4" s="177" t="s">
        <v>44</v>
      </c>
      <c r="V4" s="177" t="s">
        <v>46</v>
      </c>
      <c r="W4" s="177" t="s">
        <v>33</v>
      </c>
      <c r="X4" s="177" t="s">
        <v>49</v>
      </c>
      <c r="Y4" s="286"/>
      <c r="Z4" s="244"/>
    </row>
    <row r="5" spans="1:26" s="2" customFormat="1" ht="12.75" customHeight="1" x14ac:dyDescent="0.2">
      <c r="A5" s="903"/>
      <c r="B5" s="204"/>
      <c r="C5" s="206"/>
      <c r="D5" s="206"/>
      <c r="E5" s="208"/>
      <c r="F5" s="262"/>
      <c r="G5" s="204"/>
      <c r="H5" s="261"/>
      <c r="I5" s="265"/>
      <c r="J5" s="202"/>
      <c r="K5" s="178"/>
      <c r="L5" s="178"/>
      <c r="M5" s="178" t="s">
        <v>176</v>
      </c>
      <c r="N5" s="178"/>
      <c r="O5" s="178"/>
      <c r="P5" s="178"/>
      <c r="Q5" s="178"/>
      <c r="R5" s="178" t="s">
        <v>615</v>
      </c>
      <c r="S5" s="178"/>
      <c r="T5" s="178"/>
      <c r="U5" s="178"/>
      <c r="V5" s="178"/>
      <c r="W5" s="178"/>
      <c r="X5" s="178"/>
      <c r="Y5" s="287"/>
      <c r="Z5" s="243"/>
    </row>
    <row r="6" spans="1:26" s="2" customFormat="1" ht="12.75" customHeight="1" x14ac:dyDescent="0.2">
      <c r="A6" s="903"/>
      <c r="B6" s="204" t="s">
        <v>3</v>
      </c>
      <c r="C6" s="206" t="s">
        <v>4</v>
      </c>
      <c r="D6" s="206" t="s">
        <v>29</v>
      </c>
      <c r="E6" s="208" t="s">
        <v>7</v>
      </c>
      <c r="F6" s="262" t="s">
        <v>1</v>
      </c>
      <c r="G6" s="204" t="s">
        <v>13</v>
      </c>
      <c r="H6" s="261" t="s">
        <v>5</v>
      </c>
      <c r="I6" s="265" t="s">
        <v>8</v>
      </c>
      <c r="J6" s="200">
        <v>45612</v>
      </c>
      <c r="K6" s="174" t="s">
        <v>37</v>
      </c>
      <c r="L6" s="174" t="s">
        <v>38</v>
      </c>
      <c r="M6" s="174"/>
      <c r="N6" s="174" t="s">
        <v>39</v>
      </c>
      <c r="O6" s="174" t="s">
        <v>39</v>
      </c>
      <c r="P6" s="174" t="s">
        <v>41</v>
      </c>
      <c r="Q6" s="174" t="s">
        <v>42</v>
      </c>
      <c r="R6" s="174" t="s">
        <v>616</v>
      </c>
      <c r="S6" s="174" t="s">
        <v>43</v>
      </c>
      <c r="T6" s="174" t="s">
        <v>45</v>
      </c>
      <c r="U6" s="174" t="s">
        <v>780</v>
      </c>
      <c r="V6" s="174" t="s">
        <v>47</v>
      </c>
      <c r="W6" s="174" t="s">
        <v>48</v>
      </c>
      <c r="X6" s="174" t="s">
        <v>50</v>
      </c>
      <c r="Y6" s="288" t="s">
        <v>52</v>
      </c>
      <c r="Z6" s="243"/>
    </row>
    <row r="7" spans="1:26" s="1" customFormat="1" ht="12.75" customHeight="1" x14ac:dyDescent="0.2">
      <c r="A7" s="903"/>
      <c r="B7" s="204"/>
      <c r="C7" s="206"/>
      <c r="D7" s="206"/>
      <c r="E7" s="208"/>
      <c r="F7" s="262"/>
      <c r="G7" s="204"/>
      <c r="H7" s="261"/>
      <c r="I7" s="265"/>
      <c r="J7" s="200"/>
      <c r="K7" s="174"/>
      <c r="L7" s="174"/>
      <c r="M7" s="174" t="s">
        <v>177</v>
      </c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4"/>
      <c r="Y7" s="288"/>
      <c r="Z7" s="267"/>
    </row>
    <row r="8" spans="1:26" s="1" customFormat="1" ht="19.5" thickBot="1" x14ac:dyDescent="0.25">
      <c r="A8" s="903"/>
      <c r="B8" s="270" t="s">
        <v>15</v>
      </c>
      <c r="C8" s="271" t="s">
        <v>16</v>
      </c>
      <c r="D8" s="271"/>
      <c r="E8" s="285" t="s">
        <v>7</v>
      </c>
      <c r="F8" s="272" t="s">
        <v>1</v>
      </c>
      <c r="G8" s="270" t="s">
        <v>10</v>
      </c>
      <c r="H8" s="273" t="s">
        <v>5</v>
      </c>
      <c r="I8" s="274" t="s">
        <v>6</v>
      </c>
      <c r="J8" s="260" t="s">
        <v>24</v>
      </c>
      <c r="K8" s="66" t="s">
        <v>24</v>
      </c>
      <c r="L8" s="66" t="s">
        <v>24</v>
      </c>
      <c r="M8" s="66" t="s">
        <v>24</v>
      </c>
      <c r="N8" s="66" t="s">
        <v>24</v>
      </c>
      <c r="O8" s="66" t="s">
        <v>24</v>
      </c>
      <c r="P8" s="66" t="s">
        <v>24</v>
      </c>
      <c r="Q8" s="66" t="s">
        <v>24</v>
      </c>
      <c r="R8" s="66" t="s">
        <v>24</v>
      </c>
      <c r="S8" s="66" t="s">
        <v>24</v>
      </c>
      <c r="T8" s="66" t="s">
        <v>24</v>
      </c>
      <c r="U8" s="66" t="s">
        <v>24</v>
      </c>
      <c r="V8" s="66" t="s">
        <v>24</v>
      </c>
      <c r="W8" s="66" t="s">
        <v>24</v>
      </c>
      <c r="X8" s="66" t="s">
        <v>24</v>
      </c>
      <c r="Y8" s="289" t="s">
        <v>5</v>
      </c>
      <c r="Z8" s="267"/>
    </row>
    <row r="9" spans="1:26" s="2" customFormat="1" x14ac:dyDescent="0.2">
      <c r="A9" s="903"/>
      <c r="B9" s="356"/>
      <c r="C9" s="357"/>
      <c r="D9" s="357"/>
      <c r="E9" s="459"/>
      <c r="F9" s="459"/>
      <c r="G9" s="126"/>
      <c r="H9" s="127"/>
      <c r="I9" s="128"/>
      <c r="J9" s="163"/>
      <c r="K9" s="226"/>
      <c r="L9" s="123"/>
      <c r="M9" s="86"/>
      <c r="N9" s="86"/>
      <c r="O9" s="86"/>
      <c r="P9" s="354"/>
      <c r="Q9" s="86"/>
      <c r="R9" s="86"/>
      <c r="S9" s="19"/>
      <c r="T9" s="19"/>
      <c r="U9" s="19"/>
      <c r="V9" s="19"/>
      <c r="W9" s="19"/>
      <c r="X9" s="232"/>
      <c r="Y9" s="759"/>
      <c r="Z9" s="267"/>
    </row>
    <row r="10" spans="1:26" s="2" customFormat="1" ht="15" x14ac:dyDescent="0.2">
      <c r="A10" s="903"/>
      <c r="B10" s="453" t="s">
        <v>375</v>
      </c>
      <c r="C10" s="440" t="s">
        <v>376</v>
      </c>
      <c r="D10" s="364"/>
      <c r="E10" s="438" t="s">
        <v>465</v>
      </c>
      <c r="F10" s="541">
        <v>15</v>
      </c>
      <c r="G10" s="126">
        <f t="shared" ref="G10:G20" si="0">COUNTIF(J10:X10,"&gt;0")</f>
        <v>2</v>
      </c>
      <c r="H10" s="127">
        <f t="shared" ref="H10" si="1">Y10</f>
        <v>8</v>
      </c>
      <c r="I10" s="776">
        <f t="shared" ref="I10:I46" si="2">RANK(H10,$H$9:$H$41)</f>
        <v>5</v>
      </c>
      <c r="J10" s="163"/>
      <c r="K10" s="123"/>
      <c r="L10" s="86"/>
      <c r="M10" s="19"/>
      <c r="N10" s="19"/>
      <c r="O10" s="19">
        <v>3</v>
      </c>
      <c r="P10" s="19"/>
      <c r="Q10" s="123">
        <v>5</v>
      </c>
      <c r="R10" s="19"/>
      <c r="S10" s="19"/>
      <c r="T10" s="19"/>
      <c r="U10" s="19"/>
      <c r="V10" s="19"/>
      <c r="W10" s="19"/>
      <c r="X10" s="232"/>
      <c r="Y10" s="760" cm="1">
        <f t="array" ref="Y10">SUM(LOOKUP(J10:X10,{0,1,2,3,4,5,6,7,8,9,10},{0,7,6,5,4,3,2,1,1,1,1}))</f>
        <v>8</v>
      </c>
      <c r="Z10" s="267"/>
    </row>
    <row r="11" spans="1:26" s="2" customFormat="1" ht="15" x14ac:dyDescent="0.2">
      <c r="A11" s="903"/>
      <c r="B11" s="452" t="s">
        <v>699</v>
      </c>
      <c r="C11" s="440" t="s">
        <v>700</v>
      </c>
      <c r="D11" s="364"/>
      <c r="E11" s="444" t="s">
        <v>475</v>
      </c>
      <c r="F11" s="366">
        <v>16</v>
      </c>
      <c r="G11" s="126">
        <f t="shared" si="0"/>
        <v>1</v>
      </c>
      <c r="H11" s="127">
        <f t="shared" ref="H11:H20" si="3">Y11</f>
        <v>1</v>
      </c>
      <c r="I11" s="776">
        <f t="shared" si="2"/>
        <v>29</v>
      </c>
      <c r="J11" s="163"/>
      <c r="K11" s="123"/>
      <c r="L11" s="123"/>
      <c r="M11" s="19"/>
      <c r="N11" s="123"/>
      <c r="O11" s="19"/>
      <c r="P11" s="19"/>
      <c r="Q11" s="19"/>
      <c r="R11" s="19"/>
      <c r="S11" s="19"/>
      <c r="T11" s="19"/>
      <c r="U11" s="19"/>
      <c r="V11" s="19">
        <v>8</v>
      </c>
      <c r="W11" s="19"/>
      <c r="X11" s="232"/>
      <c r="Y11" s="760" cm="1">
        <f t="array" ref="Y11">SUM(LOOKUP(J11:X11,{0,1,2,3,4,5,6,7,8,9,10},{0,7,6,5,4,3,2,1,1,1,1}))</f>
        <v>1</v>
      </c>
      <c r="Z11" s="267"/>
    </row>
    <row r="12" spans="1:26" s="2" customFormat="1" ht="15" x14ac:dyDescent="0.2">
      <c r="A12" s="903"/>
      <c r="B12" s="455" t="s">
        <v>254</v>
      </c>
      <c r="C12" s="438" t="s">
        <v>255</v>
      </c>
      <c r="D12" s="290"/>
      <c r="E12" s="445" t="s">
        <v>518</v>
      </c>
      <c r="F12" s="366">
        <v>14</v>
      </c>
      <c r="G12" s="126">
        <f t="shared" si="0"/>
        <v>3</v>
      </c>
      <c r="H12" s="127">
        <f t="shared" si="3"/>
        <v>6</v>
      </c>
      <c r="I12" s="776">
        <f t="shared" si="2"/>
        <v>10</v>
      </c>
      <c r="J12" s="359"/>
      <c r="K12" s="19"/>
      <c r="L12" s="19"/>
      <c r="M12" s="68"/>
      <c r="N12" s="442">
        <v>10</v>
      </c>
      <c r="O12" s="68"/>
      <c r="P12" s="68"/>
      <c r="Q12" s="68"/>
      <c r="R12" s="68">
        <v>7</v>
      </c>
      <c r="S12" s="68">
        <v>4</v>
      </c>
      <c r="T12" s="68"/>
      <c r="U12" s="68"/>
      <c r="V12" s="68"/>
      <c r="W12" s="68"/>
      <c r="X12" s="755"/>
      <c r="Y12" s="760" cm="1">
        <f t="array" ref="Y12">SUM(LOOKUP(J12:X12,{0,1,2,3,4,5,6,7,8,9,10},{0,7,6,5,4,3,2,1,1,1,1}))</f>
        <v>6</v>
      </c>
      <c r="Z12" s="267"/>
    </row>
    <row r="13" spans="1:26" s="2" customFormat="1" ht="15" customHeight="1" x14ac:dyDescent="0.2">
      <c r="A13" s="903"/>
      <c r="B13" s="461" t="s">
        <v>188</v>
      </c>
      <c r="C13" s="439" t="s">
        <v>189</v>
      </c>
      <c r="D13" s="364"/>
      <c r="E13" s="444" t="s">
        <v>187</v>
      </c>
      <c r="F13" s="366">
        <v>13</v>
      </c>
      <c r="G13" s="126">
        <f t="shared" si="0"/>
        <v>1</v>
      </c>
      <c r="H13" s="127">
        <f t="shared" si="3"/>
        <v>7</v>
      </c>
      <c r="I13" s="776">
        <f t="shared" si="2"/>
        <v>7</v>
      </c>
      <c r="J13" s="124"/>
      <c r="K13" s="19"/>
      <c r="L13" s="19"/>
      <c r="M13" s="19">
        <v>1</v>
      </c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232"/>
      <c r="Y13" s="760" cm="1">
        <f t="array" ref="Y13">SUM(LOOKUP(J13:X13,{0,1,2,3,4,5,6,7,8,9,10},{0,7,6,5,4,3,2,1,1,1,1}))</f>
        <v>7</v>
      </c>
      <c r="Z13" s="267"/>
    </row>
    <row r="14" spans="1:26" s="2" customFormat="1" ht="15" customHeight="1" x14ac:dyDescent="0.2">
      <c r="A14" s="903"/>
      <c r="B14" s="461" t="s">
        <v>192</v>
      </c>
      <c r="C14" s="439" t="s">
        <v>193</v>
      </c>
      <c r="D14" s="364" t="s">
        <v>193</v>
      </c>
      <c r="E14" s="444" t="s">
        <v>475</v>
      </c>
      <c r="F14" s="366">
        <v>15</v>
      </c>
      <c r="G14" s="126">
        <f t="shared" si="0"/>
        <v>4</v>
      </c>
      <c r="H14" s="127">
        <f t="shared" si="3"/>
        <v>16</v>
      </c>
      <c r="I14" s="776">
        <f t="shared" si="2"/>
        <v>4</v>
      </c>
      <c r="J14" s="124"/>
      <c r="K14" s="124"/>
      <c r="L14" s="19"/>
      <c r="M14" s="19">
        <v>4</v>
      </c>
      <c r="N14" s="19"/>
      <c r="O14" s="19"/>
      <c r="P14" s="19">
        <v>3</v>
      </c>
      <c r="Q14" s="19">
        <v>11</v>
      </c>
      <c r="R14" s="19"/>
      <c r="S14" s="19"/>
      <c r="T14" s="19">
        <v>2</v>
      </c>
      <c r="U14" s="19"/>
      <c r="V14" s="19"/>
      <c r="W14" s="19"/>
      <c r="X14" s="232"/>
      <c r="Y14" s="760" cm="1">
        <f t="array" ref="Y14">SUM(LOOKUP(J14:X14,{0,1,2,3,4,5,6,7,8,9,10},{0,7,6,5,4,3,2,1,1,1,1}))</f>
        <v>16</v>
      </c>
      <c r="Z14" s="267"/>
    </row>
    <row r="15" spans="1:26" s="2" customFormat="1" ht="15" customHeight="1" x14ac:dyDescent="0.2">
      <c r="A15" s="903"/>
      <c r="B15" s="453" t="s">
        <v>482</v>
      </c>
      <c r="C15" s="440" t="s">
        <v>483</v>
      </c>
      <c r="D15" s="364"/>
      <c r="E15" s="444" t="s">
        <v>521</v>
      </c>
      <c r="F15" s="366">
        <v>13</v>
      </c>
      <c r="G15" s="126">
        <f t="shared" si="0"/>
        <v>1</v>
      </c>
      <c r="H15" s="127">
        <f t="shared" si="3"/>
        <v>1</v>
      </c>
      <c r="I15" s="776">
        <f t="shared" si="2"/>
        <v>29</v>
      </c>
      <c r="J15" s="163"/>
      <c r="K15" s="163"/>
      <c r="L15" s="86"/>
      <c r="M15" s="19"/>
      <c r="N15" s="19"/>
      <c r="O15" s="19"/>
      <c r="P15" s="19"/>
      <c r="Q15" s="217">
        <v>8</v>
      </c>
      <c r="R15" s="217"/>
      <c r="S15" s="19"/>
      <c r="T15" s="19"/>
      <c r="U15" s="19"/>
      <c r="V15" s="19"/>
      <c r="W15" s="19"/>
      <c r="X15" s="232"/>
      <c r="Y15" s="760" cm="1">
        <f t="array" ref="Y15">SUM(LOOKUP(J15:X15,{0,1,2,3,4,5,6,7,8,9,10},{0,7,6,5,4,3,2,1,1,1,1}))</f>
        <v>1</v>
      </c>
      <c r="Z15" s="267"/>
    </row>
    <row r="16" spans="1:26" s="2" customFormat="1" ht="15" customHeight="1" x14ac:dyDescent="0.2">
      <c r="A16" s="903"/>
      <c r="B16" s="461" t="s">
        <v>248</v>
      </c>
      <c r="C16" s="438" t="s">
        <v>249</v>
      </c>
      <c r="D16" s="290"/>
      <c r="E16" s="292" t="s">
        <v>518</v>
      </c>
      <c r="F16" s="366">
        <v>13</v>
      </c>
      <c r="G16" s="126">
        <f t="shared" si="0"/>
        <v>1</v>
      </c>
      <c r="H16" s="127">
        <f t="shared" si="3"/>
        <v>2</v>
      </c>
      <c r="I16" s="776">
        <f t="shared" si="2"/>
        <v>28</v>
      </c>
      <c r="J16" s="124"/>
      <c r="K16" s="19"/>
      <c r="L16" s="19"/>
      <c r="M16" s="19"/>
      <c r="N16" s="163">
        <v>6</v>
      </c>
      <c r="O16" s="19"/>
      <c r="P16" s="19"/>
      <c r="Q16" s="19"/>
      <c r="R16" s="19"/>
      <c r="S16" s="19"/>
      <c r="T16" s="19"/>
      <c r="U16" s="19"/>
      <c r="V16" s="19"/>
      <c r="W16" s="19"/>
      <c r="X16" s="232"/>
      <c r="Y16" s="760" cm="1">
        <f t="array" ref="Y16">SUM(LOOKUP(J16:X16,{0,1,2,3,4,5,6,7,8,9,10},{0,7,6,5,4,3,2,1,1,1,1}))</f>
        <v>2</v>
      </c>
      <c r="Z16" s="267"/>
    </row>
    <row r="17" spans="1:26" s="2" customFormat="1" ht="12" customHeight="1" x14ac:dyDescent="0.2">
      <c r="A17" s="903"/>
      <c r="B17" s="461" t="s">
        <v>196</v>
      </c>
      <c r="C17" s="439" t="s">
        <v>197</v>
      </c>
      <c r="D17" s="364"/>
      <c r="E17" s="444" t="s">
        <v>513</v>
      </c>
      <c r="F17" s="366">
        <v>14</v>
      </c>
      <c r="G17" s="126">
        <f t="shared" si="0"/>
        <v>2</v>
      </c>
      <c r="H17" s="127">
        <f t="shared" si="3"/>
        <v>3</v>
      </c>
      <c r="I17" s="776">
        <f t="shared" si="2"/>
        <v>23</v>
      </c>
      <c r="J17" s="163"/>
      <c r="K17" s="19"/>
      <c r="L17" s="19"/>
      <c r="M17" s="19">
        <v>6</v>
      </c>
      <c r="N17" s="124">
        <v>8</v>
      </c>
      <c r="O17" s="19"/>
      <c r="P17" s="19"/>
      <c r="Q17" s="19"/>
      <c r="R17" s="19"/>
      <c r="S17" s="19"/>
      <c r="T17" s="19"/>
      <c r="U17" s="19"/>
      <c r="V17" s="19"/>
      <c r="W17" s="19"/>
      <c r="X17" s="232"/>
      <c r="Y17" s="760" cm="1">
        <f t="array" ref="Y17">SUM(LOOKUP(J17:X17,{0,1,2,3,4,5,6,7,8,9,10},{0,7,6,5,4,3,2,1,1,1,1}))</f>
        <v>3</v>
      </c>
      <c r="Z17" s="267"/>
    </row>
    <row r="18" spans="1:26" s="2" customFormat="1" ht="14.25" customHeight="1" x14ac:dyDescent="0.2">
      <c r="A18" s="903"/>
      <c r="B18" s="452" t="s">
        <v>701</v>
      </c>
      <c r="C18" s="440" t="s">
        <v>702</v>
      </c>
      <c r="D18" s="364"/>
      <c r="E18" s="444" t="s">
        <v>513</v>
      </c>
      <c r="F18" s="366">
        <v>14</v>
      </c>
      <c r="G18" s="126">
        <f t="shared" si="0"/>
        <v>1</v>
      </c>
      <c r="H18" s="127">
        <f t="shared" si="3"/>
        <v>6</v>
      </c>
      <c r="I18" s="776">
        <f t="shared" si="2"/>
        <v>10</v>
      </c>
      <c r="J18" s="163"/>
      <c r="K18" s="123"/>
      <c r="L18" s="123"/>
      <c r="M18" s="19"/>
      <c r="N18" s="163"/>
      <c r="O18" s="19"/>
      <c r="P18" s="19"/>
      <c r="Q18" s="19"/>
      <c r="R18" s="19"/>
      <c r="S18" s="19"/>
      <c r="T18" s="19"/>
      <c r="U18" s="19"/>
      <c r="V18" s="19">
        <v>2</v>
      </c>
      <c r="W18" s="19"/>
      <c r="X18" s="232"/>
      <c r="Y18" s="760" cm="1">
        <f t="array" ref="Y18">SUM(LOOKUP(J18:X18,{0,1,2,3,4,5,6,7,8,9,10},{0,7,6,5,4,3,2,1,1,1,1}))</f>
        <v>6</v>
      </c>
      <c r="Z18" s="267"/>
    </row>
    <row r="19" spans="1:26" ht="15" x14ac:dyDescent="0.2">
      <c r="A19" s="903"/>
      <c r="B19" s="461" t="s">
        <v>63</v>
      </c>
      <c r="C19" s="439" t="s">
        <v>674</v>
      </c>
      <c r="D19" s="364"/>
      <c r="E19" s="444" t="s">
        <v>651</v>
      </c>
      <c r="F19" s="366">
        <v>15</v>
      </c>
      <c r="G19" s="126">
        <f t="shared" si="0"/>
        <v>1</v>
      </c>
      <c r="H19" s="127">
        <f t="shared" si="3"/>
        <v>6</v>
      </c>
      <c r="I19" s="776">
        <f t="shared" si="2"/>
        <v>10</v>
      </c>
      <c r="J19" s="163"/>
      <c r="K19" s="163"/>
      <c r="L19" s="123">
        <v>2</v>
      </c>
      <c r="M19" s="19"/>
      <c r="N19" s="163"/>
      <c r="O19" s="19"/>
      <c r="P19" s="19"/>
      <c r="Q19" s="19"/>
      <c r="R19" s="19"/>
      <c r="S19" s="19"/>
      <c r="T19" s="19"/>
      <c r="U19" s="19"/>
      <c r="V19" s="19"/>
      <c r="W19" s="19"/>
      <c r="X19" s="232"/>
      <c r="Y19" s="760" cm="1">
        <f t="array" ref="Y19">SUM(LOOKUP(J19:X19,{0,1,2,3,4,5,6,7,8,9,10},{0,7,6,5,4,3,2,1,1,1,1}))</f>
        <v>6</v>
      </c>
      <c r="Z19" s="267"/>
    </row>
    <row r="20" spans="1:26" ht="15" x14ac:dyDescent="0.2">
      <c r="A20" s="903"/>
      <c r="B20" s="456" t="s">
        <v>111</v>
      </c>
      <c r="C20" s="439" t="s">
        <v>112</v>
      </c>
      <c r="D20" s="364"/>
      <c r="E20" s="444" t="s">
        <v>515</v>
      </c>
      <c r="F20" s="366">
        <v>13</v>
      </c>
      <c r="G20" s="126">
        <f t="shared" si="0"/>
        <v>1</v>
      </c>
      <c r="H20" s="127">
        <f t="shared" si="3"/>
        <v>4</v>
      </c>
      <c r="I20" s="776">
        <f t="shared" si="2"/>
        <v>16</v>
      </c>
      <c r="J20" s="163">
        <v>4</v>
      </c>
      <c r="K20" s="19"/>
      <c r="L20" s="19"/>
      <c r="M20" s="19"/>
      <c r="N20" s="124"/>
      <c r="O20" s="19"/>
      <c r="P20" s="19"/>
      <c r="Q20" s="19"/>
      <c r="R20" s="19"/>
      <c r="S20" s="19"/>
      <c r="T20" s="19"/>
      <c r="U20" s="19"/>
      <c r="V20" s="19"/>
      <c r="W20" s="19"/>
      <c r="X20" s="232"/>
      <c r="Y20" s="760" cm="1">
        <f t="array" ref="Y20">SUM(LOOKUP(J20:X20,{0,1,2,3,4,5,6,7,8,9,10},{0,7,6,5,4,3,2,1,1,1,1}))</f>
        <v>4</v>
      </c>
      <c r="Z20" s="267"/>
    </row>
    <row r="21" spans="1:26" ht="15" x14ac:dyDescent="0.2">
      <c r="A21" s="903"/>
      <c r="B21" s="453" t="s">
        <v>490</v>
      </c>
      <c r="C21" s="440" t="s">
        <v>153</v>
      </c>
      <c r="D21" s="364"/>
      <c r="E21" s="438" t="s">
        <v>528</v>
      </c>
      <c r="F21" s="541">
        <v>16</v>
      </c>
      <c r="G21" s="126">
        <f t="shared" ref="G21" si="4">COUNTIF(J21:X21,"&gt;0")</f>
        <v>1</v>
      </c>
      <c r="H21" s="127">
        <f t="shared" ref="H21" si="5">Y21</f>
        <v>4</v>
      </c>
      <c r="I21" s="776">
        <f t="shared" si="2"/>
        <v>16</v>
      </c>
      <c r="J21" s="163"/>
      <c r="K21" s="124"/>
      <c r="L21" s="19"/>
      <c r="M21" s="19"/>
      <c r="N21" s="124"/>
      <c r="O21" s="19"/>
      <c r="P21" s="19"/>
      <c r="Q21" s="19">
        <v>4</v>
      </c>
      <c r="R21" s="19"/>
      <c r="S21" s="19"/>
      <c r="T21" s="19"/>
      <c r="U21" s="19"/>
      <c r="V21" s="19"/>
      <c r="W21" s="19"/>
      <c r="X21" s="232"/>
      <c r="Y21" s="760" cm="1">
        <f t="array" ref="Y21">SUM(LOOKUP(J21:X21,{0,1,2,3,4,5,6,7,8,9,10},{0,7,6,5,4,3,2,1,1,1,1}))</f>
        <v>4</v>
      </c>
      <c r="Z21" s="267"/>
    </row>
    <row r="22" spans="1:26" ht="15" customHeight="1" x14ac:dyDescent="0.2">
      <c r="A22" s="903"/>
      <c r="B22" s="461" t="s">
        <v>378</v>
      </c>
      <c r="C22" s="439" t="s">
        <v>379</v>
      </c>
      <c r="D22" s="364"/>
      <c r="E22" s="444" t="s">
        <v>465</v>
      </c>
      <c r="F22" s="366">
        <v>15</v>
      </c>
      <c r="G22" s="126">
        <f t="shared" ref="G22:G27" si="6">COUNTIF(J22:X22,"&gt;0")</f>
        <v>1</v>
      </c>
      <c r="H22" s="127">
        <f t="shared" ref="H22:H27" si="7">Y22</f>
        <v>3</v>
      </c>
      <c r="I22" s="776">
        <f t="shared" si="2"/>
        <v>23</v>
      </c>
      <c r="J22" s="163"/>
      <c r="K22" s="124"/>
      <c r="L22" s="19"/>
      <c r="M22" s="19"/>
      <c r="N22" s="19"/>
      <c r="O22" s="19">
        <v>5</v>
      </c>
      <c r="P22" s="19"/>
      <c r="Q22" s="19"/>
      <c r="R22" s="19"/>
      <c r="S22" s="19"/>
      <c r="T22" s="19"/>
      <c r="U22" s="19"/>
      <c r="V22" s="19"/>
      <c r="W22" s="19"/>
      <c r="X22" s="232"/>
      <c r="Y22" s="760" cm="1">
        <f t="array" ref="Y22">SUM(LOOKUP(J22:X22,{0,1,2,3,4,5,6,7,8,9,10},{0,7,6,5,4,3,2,1,1,1,1}))</f>
        <v>3</v>
      </c>
      <c r="Z22" s="267"/>
    </row>
    <row r="23" spans="1:26" ht="16.5" customHeight="1" x14ac:dyDescent="0.2">
      <c r="A23" s="903"/>
      <c r="B23" s="461" t="s">
        <v>113</v>
      </c>
      <c r="C23" s="439" t="s">
        <v>114</v>
      </c>
      <c r="D23" s="364"/>
      <c r="E23" s="444" t="s">
        <v>32</v>
      </c>
      <c r="F23" s="366">
        <v>15</v>
      </c>
      <c r="G23" s="126">
        <f t="shared" si="6"/>
        <v>2</v>
      </c>
      <c r="H23" s="127">
        <f t="shared" si="7"/>
        <v>4</v>
      </c>
      <c r="I23" s="776">
        <f t="shared" si="2"/>
        <v>16</v>
      </c>
      <c r="J23" s="163">
        <v>5</v>
      </c>
      <c r="K23" s="124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>
        <v>9</v>
      </c>
      <c r="W23" s="19"/>
      <c r="X23" s="232"/>
      <c r="Y23" s="760" cm="1">
        <f t="array" ref="Y23">SUM(LOOKUP(J23:X23,{0,1,2,3,4,5,6,7,8,9,10},{0,7,6,5,4,3,2,1,1,1,1}))</f>
        <v>4</v>
      </c>
      <c r="Z23" s="267"/>
    </row>
    <row r="24" spans="1:26" ht="15" customHeight="1" x14ac:dyDescent="0.2">
      <c r="A24" s="903"/>
      <c r="B24" s="461" t="s">
        <v>109</v>
      </c>
      <c r="C24" s="439" t="s">
        <v>811</v>
      </c>
      <c r="D24" s="364"/>
      <c r="E24" s="444" t="s">
        <v>110</v>
      </c>
      <c r="F24" s="366">
        <v>14</v>
      </c>
      <c r="G24" s="126">
        <f t="shared" si="6"/>
        <v>8</v>
      </c>
      <c r="H24" s="127">
        <f t="shared" si="7"/>
        <v>41</v>
      </c>
      <c r="I24" s="776">
        <f t="shared" si="2"/>
        <v>1</v>
      </c>
      <c r="J24" s="163">
        <v>3</v>
      </c>
      <c r="K24" s="124"/>
      <c r="L24" s="19"/>
      <c r="M24" s="19">
        <v>2</v>
      </c>
      <c r="N24" s="19"/>
      <c r="O24" s="19">
        <v>1</v>
      </c>
      <c r="P24" s="19">
        <v>2</v>
      </c>
      <c r="Q24" s="19">
        <v>9</v>
      </c>
      <c r="R24" s="19"/>
      <c r="S24" s="19"/>
      <c r="T24" s="19">
        <v>2</v>
      </c>
      <c r="U24" s="19">
        <v>2</v>
      </c>
      <c r="V24" s="19">
        <v>4</v>
      </c>
      <c r="W24" s="19"/>
      <c r="X24" s="232"/>
      <c r="Y24" s="760" cm="1">
        <f t="array" ref="Y24">SUM(LOOKUP(J24:X24,{0,1,2,3,4,5,6,7,8,9,10},{0,7,6,5,4,3,2,1,1,1,1}))</f>
        <v>41</v>
      </c>
      <c r="Z24" s="267"/>
    </row>
    <row r="25" spans="1:26" ht="14.25" customHeight="1" x14ac:dyDescent="0.2">
      <c r="A25" s="903"/>
      <c r="B25" s="461" t="s">
        <v>238</v>
      </c>
      <c r="C25" s="438" t="s">
        <v>239</v>
      </c>
      <c r="D25" s="291"/>
      <c r="E25" s="292" t="s">
        <v>504</v>
      </c>
      <c r="F25" s="366">
        <v>13</v>
      </c>
      <c r="G25" s="126">
        <f t="shared" si="6"/>
        <v>1</v>
      </c>
      <c r="H25" s="127">
        <f t="shared" si="7"/>
        <v>7</v>
      </c>
      <c r="I25" s="776">
        <f t="shared" si="2"/>
        <v>7</v>
      </c>
      <c r="J25" s="124"/>
      <c r="K25" s="124"/>
      <c r="L25" s="19"/>
      <c r="M25" s="19"/>
      <c r="N25" s="123">
        <v>1</v>
      </c>
      <c r="O25" s="19"/>
      <c r="P25" s="19"/>
      <c r="Q25" s="19"/>
      <c r="R25" s="19"/>
      <c r="S25" s="19"/>
      <c r="T25" s="19"/>
      <c r="U25" s="19"/>
      <c r="V25" s="19"/>
      <c r="W25" s="19"/>
      <c r="X25" s="232"/>
      <c r="Y25" s="760" cm="1">
        <f t="array" ref="Y25">SUM(LOOKUP(J25:X25,{0,1,2,3,4,5,6,7,8,9,10},{0,7,6,5,4,3,2,1,1,1,1}))</f>
        <v>7</v>
      </c>
      <c r="Z25" s="267"/>
    </row>
    <row r="26" spans="1:26" ht="15" customHeight="1" x14ac:dyDescent="0.2">
      <c r="A26" s="903"/>
      <c r="B26" s="452" t="s">
        <v>139</v>
      </c>
      <c r="C26" s="440" t="s">
        <v>703</v>
      </c>
      <c r="D26" s="364"/>
      <c r="E26" s="444" t="s">
        <v>706</v>
      </c>
      <c r="F26" s="366">
        <v>14</v>
      </c>
      <c r="G26" s="126">
        <f t="shared" si="6"/>
        <v>1</v>
      </c>
      <c r="H26" s="127">
        <f t="shared" si="7"/>
        <v>7</v>
      </c>
      <c r="I26" s="776">
        <f t="shared" si="2"/>
        <v>7</v>
      </c>
      <c r="J26" s="163"/>
      <c r="K26" s="123"/>
      <c r="L26" s="123"/>
      <c r="M26" s="19"/>
      <c r="N26" s="163"/>
      <c r="O26" s="19"/>
      <c r="P26" s="19"/>
      <c r="Q26" s="19"/>
      <c r="R26" s="19"/>
      <c r="S26" s="19"/>
      <c r="T26" s="19"/>
      <c r="U26" s="19"/>
      <c r="V26" s="19">
        <v>1</v>
      </c>
      <c r="W26" s="19"/>
      <c r="X26" s="232"/>
      <c r="Y26" s="760" cm="1">
        <f t="array" ref="Y26">SUM(LOOKUP(J26:X26,{0,1,2,3,4,5,6,7,8,9,10},{0,7,6,5,4,3,2,1,1,1,1}))</f>
        <v>7</v>
      </c>
      <c r="Z26" s="267"/>
    </row>
    <row r="27" spans="1:26" s="2" customFormat="1" ht="16.5" customHeight="1" x14ac:dyDescent="0.2">
      <c r="A27" s="903"/>
      <c r="B27" s="461" t="s">
        <v>246</v>
      </c>
      <c r="C27" s="438" t="s">
        <v>247</v>
      </c>
      <c r="D27" s="754" t="s">
        <v>621</v>
      </c>
      <c r="E27" s="292" t="s">
        <v>508</v>
      </c>
      <c r="F27" s="366">
        <v>15</v>
      </c>
      <c r="G27" s="126">
        <f t="shared" si="6"/>
        <v>2</v>
      </c>
      <c r="H27" s="127">
        <f t="shared" si="7"/>
        <v>6</v>
      </c>
      <c r="I27" s="776">
        <f t="shared" si="2"/>
        <v>10</v>
      </c>
      <c r="J27" s="124"/>
      <c r="K27" s="124"/>
      <c r="L27" s="19"/>
      <c r="M27" s="19"/>
      <c r="N27" s="123">
        <v>5</v>
      </c>
      <c r="O27" s="19"/>
      <c r="P27" s="19"/>
      <c r="Q27" s="19"/>
      <c r="R27" s="19">
        <v>5</v>
      </c>
      <c r="S27" s="19"/>
      <c r="T27" s="19"/>
      <c r="U27" s="19"/>
      <c r="V27" s="19"/>
      <c r="W27" s="19"/>
      <c r="X27" s="232"/>
      <c r="Y27" s="760" cm="1">
        <f t="array" ref="Y27">SUM(LOOKUP(J27:X27,{0,1,2,3,4,5,6,7,8,9,10},{0,7,6,5,4,3,2,1,1,1,1}))</f>
        <v>6</v>
      </c>
      <c r="Z27" s="267"/>
    </row>
    <row r="28" spans="1:26" ht="15" customHeight="1" x14ac:dyDescent="0.25">
      <c r="A28" s="903"/>
      <c r="B28" s="453" t="s">
        <v>407</v>
      </c>
      <c r="C28" s="440" t="s">
        <v>408</v>
      </c>
      <c r="D28" s="364"/>
      <c r="E28" s="444" t="s">
        <v>511</v>
      </c>
      <c r="F28" s="366">
        <v>14</v>
      </c>
      <c r="G28" s="126">
        <f t="shared" ref="G28:G47" si="8">COUNTIF(J28:X28,"&gt;0")</f>
        <v>1</v>
      </c>
      <c r="H28" s="127">
        <f>Y28</f>
        <v>3</v>
      </c>
      <c r="I28" s="776">
        <f t="shared" si="2"/>
        <v>23</v>
      </c>
      <c r="J28" s="163"/>
      <c r="K28" s="123"/>
      <c r="L28" s="86"/>
      <c r="M28" s="218"/>
      <c r="N28" s="218"/>
      <c r="O28" s="218"/>
      <c r="P28" s="228">
        <v>5</v>
      </c>
      <c r="Q28" s="227"/>
      <c r="R28" s="227"/>
      <c r="S28" s="218"/>
      <c r="T28" s="218"/>
      <c r="U28" s="218"/>
      <c r="V28" s="218"/>
      <c r="W28" s="218"/>
      <c r="X28" s="368"/>
      <c r="Y28" s="760" cm="1">
        <f t="array" ref="Y28">SUM(LOOKUP(J28:X28,{0,1,2,3,4,5,6,7,8,9,10},{0,7,6,5,4,3,2,1,1,1,1}))</f>
        <v>3</v>
      </c>
      <c r="Z28" s="267"/>
    </row>
    <row r="29" spans="1:26" ht="15" customHeight="1" x14ac:dyDescent="0.2">
      <c r="A29" s="903"/>
      <c r="B29" s="461" t="s">
        <v>252</v>
      </c>
      <c r="C29" s="438" t="s">
        <v>253</v>
      </c>
      <c r="D29" s="290"/>
      <c r="E29" s="292" t="s">
        <v>518</v>
      </c>
      <c r="F29" s="366">
        <v>16</v>
      </c>
      <c r="G29" s="126">
        <f t="shared" si="8"/>
        <v>2</v>
      </c>
      <c r="H29" s="127">
        <f>Y29</f>
        <v>4</v>
      </c>
      <c r="I29" s="776">
        <f t="shared" si="2"/>
        <v>16</v>
      </c>
      <c r="J29" s="124"/>
      <c r="K29" s="19"/>
      <c r="L29" s="19"/>
      <c r="M29" s="19"/>
      <c r="N29" s="123">
        <v>9</v>
      </c>
      <c r="O29" s="19"/>
      <c r="P29" s="19"/>
      <c r="Q29" s="124"/>
      <c r="R29" s="124"/>
      <c r="S29" s="19">
        <v>5</v>
      </c>
      <c r="T29" s="19"/>
      <c r="U29" s="19"/>
      <c r="V29" s="19"/>
      <c r="W29" s="19"/>
      <c r="X29" s="232"/>
      <c r="Y29" s="760" cm="1">
        <f t="array" ref="Y29">SUM(LOOKUP(J29:X29,{0,1,2,3,4,5,6,7,8,9,10},{0,7,6,5,4,3,2,1,1,1,1}))</f>
        <v>4</v>
      </c>
      <c r="Z29" s="267"/>
    </row>
    <row r="30" spans="1:26" ht="15" customHeight="1" x14ac:dyDescent="0.25">
      <c r="A30" s="903"/>
      <c r="B30" s="453" t="s">
        <v>411</v>
      </c>
      <c r="C30" s="440" t="s">
        <v>412</v>
      </c>
      <c r="D30" s="364"/>
      <c r="E30" s="444" t="s">
        <v>522</v>
      </c>
      <c r="F30" s="366">
        <v>16</v>
      </c>
      <c r="G30" s="126">
        <f t="shared" si="8"/>
        <v>4</v>
      </c>
      <c r="H30" s="127">
        <f>Y30</f>
        <v>8</v>
      </c>
      <c r="I30" s="776">
        <f t="shared" si="2"/>
        <v>5</v>
      </c>
      <c r="J30" s="163"/>
      <c r="K30" s="123"/>
      <c r="L30" s="86"/>
      <c r="M30" s="218"/>
      <c r="N30" s="218"/>
      <c r="O30" s="218"/>
      <c r="P30" s="228">
        <v>7</v>
      </c>
      <c r="Q30" s="227"/>
      <c r="R30" s="227"/>
      <c r="S30" s="218"/>
      <c r="T30" s="218">
        <v>11</v>
      </c>
      <c r="U30" s="218">
        <v>11</v>
      </c>
      <c r="V30" s="218">
        <v>3</v>
      </c>
      <c r="W30" s="218"/>
      <c r="X30" s="368"/>
      <c r="Y30" s="760" cm="1">
        <f t="array" ref="Y30">SUM(LOOKUP(J30:X30,{0,1,2,3,4,5,6,7,8,9,10},{0,7,6,5,4,3,2,1,1,1,1}))</f>
        <v>8</v>
      </c>
      <c r="Z30" s="243"/>
    </row>
    <row r="31" spans="1:26" ht="15" customHeight="1" x14ac:dyDescent="0.2">
      <c r="A31" s="903"/>
      <c r="B31" s="461" t="s">
        <v>671</v>
      </c>
      <c r="C31" s="439" t="s">
        <v>672</v>
      </c>
      <c r="D31" s="364"/>
      <c r="E31" s="444" t="s">
        <v>647</v>
      </c>
      <c r="F31" s="366">
        <v>13</v>
      </c>
      <c r="G31" s="126">
        <f t="shared" si="8"/>
        <v>1</v>
      </c>
      <c r="H31" s="127">
        <f>Y31</f>
        <v>4</v>
      </c>
      <c r="I31" s="776">
        <f t="shared" si="2"/>
        <v>16</v>
      </c>
      <c r="J31" s="163"/>
      <c r="K31" s="123"/>
      <c r="L31" s="123">
        <v>4</v>
      </c>
      <c r="M31" s="19"/>
      <c r="N31" s="123"/>
      <c r="O31" s="19"/>
      <c r="P31" s="19"/>
      <c r="Q31" s="124"/>
      <c r="R31" s="124"/>
      <c r="S31" s="19"/>
      <c r="T31" s="19"/>
      <c r="U31" s="19"/>
      <c r="V31" s="19"/>
      <c r="W31" s="19"/>
      <c r="X31" s="232"/>
      <c r="Y31" s="760" cm="1">
        <f t="array" ref="Y31">SUM(LOOKUP(J31:X31,{0,1,2,3,4,5,6,7,8,9,10},{0,7,6,5,4,3,2,1,1,1,1}))</f>
        <v>4</v>
      </c>
      <c r="Z31" s="243"/>
    </row>
    <row r="32" spans="1:26" ht="15" customHeight="1" x14ac:dyDescent="0.2">
      <c r="A32" s="903"/>
      <c r="B32" s="461" t="s">
        <v>228</v>
      </c>
      <c r="C32" s="439" t="s">
        <v>229</v>
      </c>
      <c r="D32" s="364"/>
      <c r="E32" s="444" t="s">
        <v>518</v>
      </c>
      <c r="F32" s="366">
        <v>13</v>
      </c>
      <c r="G32" s="126">
        <f t="shared" si="8"/>
        <v>1</v>
      </c>
      <c r="H32" s="127">
        <f>Y32</f>
        <v>3</v>
      </c>
      <c r="I32" s="776">
        <f t="shared" si="2"/>
        <v>23</v>
      </c>
      <c r="J32" s="163"/>
      <c r="K32" s="123"/>
      <c r="L32" s="86"/>
      <c r="M32" s="19"/>
      <c r="N32" s="19"/>
      <c r="O32" s="19"/>
      <c r="P32" s="19"/>
      <c r="Q32" s="355"/>
      <c r="R32" s="355"/>
      <c r="S32" s="123">
        <v>5</v>
      </c>
      <c r="T32" s="123"/>
      <c r="U32" s="19"/>
      <c r="V32" s="19"/>
      <c r="W32" s="19"/>
      <c r="X32" s="232"/>
      <c r="Y32" s="760" cm="1">
        <f t="array" ref="Y32">SUM(LOOKUP(J32:X32,{0,1,2,3,4,5,6,7,8,9,10},{0,7,6,5,4,3,2,1,1,1,1}))</f>
        <v>3</v>
      </c>
      <c r="Z32" s="267"/>
    </row>
    <row r="33" spans="1:26" ht="15" customHeight="1" x14ac:dyDescent="0.2">
      <c r="A33" s="903"/>
      <c r="B33" s="461" t="s">
        <v>228</v>
      </c>
      <c r="C33" s="439" t="s">
        <v>501</v>
      </c>
      <c r="D33" s="364"/>
      <c r="E33" s="444" t="s">
        <v>518</v>
      </c>
      <c r="F33" s="366">
        <v>13</v>
      </c>
      <c r="G33" s="126">
        <f t="shared" si="8"/>
        <v>1</v>
      </c>
      <c r="H33" s="127">
        <f t="shared" ref="H33" si="9">Y33</f>
        <v>3</v>
      </c>
      <c r="I33" s="776">
        <f t="shared" si="2"/>
        <v>23</v>
      </c>
      <c r="J33" s="163"/>
      <c r="K33" s="123"/>
      <c r="L33" s="86"/>
      <c r="M33" s="19"/>
      <c r="N33" s="19"/>
      <c r="O33" s="19"/>
      <c r="P33" s="19"/>
      <c r="Q33" s="355"/>
      <c r="R33" s="355"/>
      <c r="S33" s="123"/>
      <c r="T33" s="123">
        <v>5</v>
      </c>
      <c r="U33" s="19"/>
      <c r="V33" s="19"/>
      <c r="W33" s="19"/>
      <c r="X33" s="232"/>
      <c r="Y33" s="760" cm="1">
        <f t="array" ref="Y33">SUM(LOOKUP(J33:X33,{0,1,2,3,4,5,6,7,8,9,10},{0,7,6,5,4,3,2,1,1,1,1}))</f>
        <v>3</v>
      </c>
      <c r="Z33" s="267"/>
    </row>
    <row r="34" spans="1:26" ht="15" customHeight="1" x14ac:dyDescent="0.2">
      <c r="A34" s="903"/>
      <c r="B34" s="453" t="s">
        <v>484</v>
      </c>
      <c r="C34" s="440" t="s">
        <v>485</v>
      </c>
      <c r="D34" s="364"/>
      <c r="E34" s="444" t="s">
        <v>475</v>
      </c>
      <c r="F34" s="366">
        <v>13</v>
      </c>
      <c r="G34" s="126">
        <f t="shared" si="8"/>
        <v>1</v>
      </c>
      <c r="H34" s="127">
        <f t="shared" ref="H34:H47" si="10">Y34</f>
        <v>1</v>
      </c>
      <c r="I34" s="776">
        <f t="shared" si="2"/>
        <v>29</v>
      </c>
      <c r="J34" s="163"/>
      <c r="K34" s="123"/>
      <c r="L34" s="86"/>
      <c r="M34" s="19"/>
      <c r="N34" s="19"/>
      <c r="O34" s="19"/>
      <c r="P34" s="19"/>
      <c r="Q34" s="355">
        <v>10</v>
      </c>
      <c r="R34" s="355"/>
      <c r="S34" s="19"/>
      <c r="T34" s="19"/>
      <c r="U34" s="19"/>
      <c r="V34" s="19"/>
      <c r="W34" s="19"/>
      <c r="X34" s="232"/>
      <c r="Y34" s="760" cm="1">
        <f t="array" ref="Y34">SUM(LOOKUP(J34:X34,{0,1,2,3,4,5,6,7,8,9,10},{0,7,6,5,4,3,2,1,1,1,1}))</f>
        <v>1</v>
      </c>
      <c r="Z34" s="243"/>
    </row>
    <row r="35" spans="1:26" ht="15" customHeight="1" x14ac:dyDescent="0.2">
      <c r="A35" s="903"/>
      <c r="B35" s="453" t="s">
        <v>416</v>
      </c>
      <c r="C35" s="440" t="s">
        <v>417</v>
      </c>
      <c r="D35" s="446" t="s">
        <v>418</v>
      </c>
      <c r="E35" s="444" t="s">
        <v>511</v>
      </c>
      <c r="F35" s="366">
        <v>13</v>
      </c>
      <c r="G35" s="126">
        <f t="shared" si="8"/>
        <v>0</v>
      </c>
      <c r="H35" s="127">
        <f t="shared" si="10"/>
        <v>0</v>
      </c>
      <c r="I35" s="776">
        <f t="shared" si="2"/>
        <v>32</v>
      </c>
      <c r="J35" s="163"/>
      <c r="K35" s="123"/>
      <c r="L35" s="86"/>
      <c r="M35" s="19"/>
      <c r="N35" s="19"/>
      <c r="O35" s="19"/>
      <c r="P35" s="123"/>
      <c r="Q35" s="19"/>
      <c r="R35" s="19"/>
      <c r="S35" s="19"/>
      <c r="T35" s="19"/>
      <c r="U35" s="19"/>
      <c r="V35" s="19"/>
      <c r="W35" s="19"/>
      <c r="X35" s="232"/>
      <c r="Y35" s="760" cm="1">
        <f t="array" ref="Y35">SUM(LOOKUP(J35:X35,{0,1,2,3,4,5,6,7,8,9,10},{0,7,6,5,4,3,2,1,1,1,1}))</f>
        <v>0</v>
      </c>
      <c r="Z35" s="243"/>
    </row>
    <row r="36" spans="1:26" ht="15" customHeight="1" x14ac:dyDescent="0.2">
      <c r="A36" s="903"/>
      <c r="B36" s="453" t="s">
        <v>476</v>
      </c>
      <c r="C36" s="440" t="s">
        <v>477</v>
      </c>
      <c r="D36" s="364"/>
      <c r="E36" s="444" t="s">
        <v>523</v>
      </c>
      <c r="F36" s="366">
        <v>15</v>
      </c>
      <c r="G36" s="126">
        <f t="shared" si="8"/>
        <v>3</v>
      </c>
      <c r="H36" s="127">
        <f t="shared" si="10"/>
        <v>17</v>
      </c>
      <c r="I36" s="776">
        <f t="shared" si="2"/>
        <v>3</v>
      </c>
      <c r="J36" s="163"/>
      <c r="K36" s="123"/>
      <c r="L36" s="86"/>
      <c r="M36" s="19"/>
      <c r="N36" s="123"/>
      <c r="O36" s="19"/>
      <c r="P36" s="19"/>
      <c r="Q36" s="217">
        <v>1</v>
      </c>
      <c r="R36" s="217"/>
      <c r="S36" s="19"/>
      <c r="T36" s="19">
        <v>3</v>
      </c>
      <c r="U36" s="19">
        <v>3</v>
      </c>
      <c r="V36" s="19"/>
      <c r="W36" s="19"/>
      <c r="X36" s="232"/>
      <c r="Y36" s="760" cm="1">
        <f t="array" ref="Y36">SUM(LOOKUP(J36:X36,{0,1,2,3,4,5,6,7,8,9,10},{0,7,6,5,4,3,2,1,1,1,1}))</f>
        <v>17</v>
      </c>
      <c r="Z36" s="267"/>
    </row>
    <row r="37" spans="1:26" ht="15" customHeight="1" x14ac:dyDescent="0.2">
      <c r="A37" s="903"/>
      <c r="B37" s="458" t="s">
        <v>619</v>
      </c>
      <c r="C37" s="363" t="s">
        <v>620</v>
      </c>
      <c r="D37" s="290"/>
      <c r="E37" s="292" t="s">
        <v>614</v>
      </c>
      <c r="F37" s="366">
        <v>15</v>
      </c>
      <c r="G37" s="126">
        <f t="shared" si="8"/>
        <v>1</v>
      </c>
      <c r="H37" s="127">
        <f t="shared" si="10"/>
        <v>4</v>
      </c>
      <c r="I37" s="776">
        <f t="shared" si="2"/>
        <v>16</v>
      </c>
      <c r="J37" s="367" t="s">
        <v>598</v>
      </c>
      <c r="K37" s="364"/>
      <c r="L37" s="86"/>
      <c r="M37" s="19"/>
      <c r="N37" s="19"/>
      <c r="O37" s="19"/>
      <c r="P37" s="19"/>
      <c r="Q37" s="19"/>
      <c r="R37" s="364">
        <v>4</v>
      </c>
      <c r="S37" s="19"/>
      <c r="T37" s="19"/>
      <c r="U37" s="19"/>
      <c r="V37" s="19"/>
      <c r="W37" s="19"/>
      <c r="X37" s="232"/>
      <c r="Y37" s="760" cm="1">
        <f t="array" ref="Y37">SUM(LOOKUP(K37:X37,{0,1,2,3,4,5,6,7,8,9,10},{0,7,6,5,4,3,2,1,1,1,1}))</f>
        <v>4</v>
      </c>
      <c r="Z37" s="267"/>
    </row>
    <row r="38" spans="1:26" ht="15.75" customHeight="1" x14ac:dyDescent="0.2">
      <c r="A38" s="903"/>
      <c r="B38" s="461" t="s">
        <v>117</v>
      </c>
      <c r="C38" s="439" t="s">
        <v>118</v>
      </c>
      <c r="D38" s="364"/>
      <c r="E38" s="444" t="s">
        <v>35</v>
      </c>
      <c r="F38" s="366">
        <v>14</v>
      </c>
      <c r="G38" s="126">
        <f t="shared" si="8"/>
        <v>1</v>
      </c>
      <c r="H38" s="127">
        <f t="shared" si="10"/>
        <v>5</v>
      </c>
      <c r="I38" s="776">
        <f t="shared" si="2"/>
        <v>14</v>
      </c>
      <c r="J38" s="163">
        <v>0</v>
      </c>
      <c r="K38" s="19"/>
      <c r="L38" s="19">
        <v>3</v>
      </c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232"/>
      <c r="Y38" s="760" cm="1">
        <f t="array" ref="Y38">SUM(LOOKUP(J38:X38,{0,1,2,3,4,5,6,7,8,9,10},{0,7,6,5,4,3,2,1,1,1,1}))</f>
        <v>5</v>
      </c>
      <c r="Z38" s="267"/>
    </row>
    <row r="39" spans="1:26" ht="14.25" customHeight="1" x14ac:dyDescent="0.25">
      <c r="A39" s="903"/>
      <c r="B39" s="453" t="s">
        <v>405</v>
      </c>
      <c r="C39" s="440" t="s">
        <v>406</v>
      </c>
      <c r="D39" s="364"/>
      <c r="E39" s="444" t="s">
        <v>511</v>
      </c>
      <c r="F39" s="366">
        <v>14</v>
      </c>
      <c r="G39" s="126">
        <f t="shared" si="8"/>
        <v>1</v>
      </c>
      <c r="H39" s="127">
        <f t="shared" si="10"/>
        <v>4</v>
      </c>
      <c r="I39" s="776">
        <f t="shared" si="2"/>
        <v>16</v>
      </c>
      <c r="J39" s="163"/>
      <c r="K39" s="123"/>
      <c r="L39" s="86"/>
      <c r="M39" s="218"/>
      <c r="N39" s="218"/>
      <c r="O39" s="218"/>
      <c r="P39" s="228">
        <v>4</v>
      </c>
      <c r="Q39" s="218"/>
      <c r="R39" s="218"/>
      <c r="S39" s="218"/>
      <c r="T39" s="218"/>
      <c r="U39" s="218"/>
      <c r="V39" s="218"/>
      <c r="W39" s="218"/>
      <c r="X39" s="368"/>
      <c r="Y39" s="760" cm="1">
        <f t="array" ref="Y39">SUM(LOOKUP(J39:X39,{0,1,2,3,4,5,6,7,8,9,10},{0,7,6,5,4,3,2,1,1,1,1}))</f>
        <v>4</v>
      </c>
      <c r="Z39" s="243"/>
    </row>
    <row r="40" spans="1:26" ht="15" customHeight="1" x14ac:dyDescent="0.2">
      <c r="A40" s="903"/>
      <c r="B40" s="494" t="s">
        <v>735</v>
      </c>
      <c r="C40" s="375" t="s">
        <v>736</v>
      </c>
      <c r="D40" s="364"/>
      <c r="E40" s="444" t="s">
        <v>518</v>
      </c>
      <c r="F40" s="366">
        <v>16</v>
      </c>
      <c r="G40" s="126">
        <f t="shared" si="8"/>
        <v>1</v>
      </c>
      <c r="H40" s="127">
        <f t="shared" si="10"/>
        <v>5</v>
      </c>
      <c r="I40" s="776">
        <f t="shared" si="2"/>
        <v>14</v>
      </c>
      <c r="J40" s="163"/>
      <c r="K40" s="123"/>
      <c r="L40" s="86"/>
      <c r="M40" s="19"/>
      <c r="N40" s="19"/>
      <c r="O40" s="19"/>
      <c r="P40" s="19"/>
      <c r="Q40" s="217"/>
      <c r="R40" s="217"/>
      <c r="S40" s="19"/>
      <c r="T40" s="19"/>
      <c r="U40" s="19"/>
      <c r="V40" s="19"/>
      <c r="W40" s="19">
        <v>3</v>
      </c>
      <c r="X40" s="232"/>
      <c r="Y40" s="760" cm="1">
        <f t="array" ref="Y40">SUM(LOOKUP(J40:X40,{0,1,2,3,4,5,6,7,8,9,10},{0,7,6,5,4,3,2,1,1,1,1}))</f>
        <v>5</v>
      </c>
      <c r="Z40" s="243"/>
    </row>
    <row r="41" spans="1:26" ht="14.25" customHeight="1" x14ac:dyDescent="0.2">
      <c r="A41" s="903"/>
      <c r="B41" s="461" t="s">
        <v>240</v>
      </c>
      <c r="C41" s="438" t="s">
        <v>241</v>
      </c>
      <c r="D41" s="290"/>
      <c r="E41" s="290" t="s">
        <v>524</v>
      </c>
      <c r="F41" s="366">
        <v>16</v>
      </c>
      <c r="G41" s="126">
        <f t="shared" si="8"/>
        <v>7</v>
      </c>
      <c r="H41" s="127">
        <f t="shared" si="10"/>
        <v>29</v>
      </c>
      <c r="I41" s="776">
        <f t="shared" si="2"/>
        <v>2</v>
      </c>
      <c r="J41" s="124"/>
      <c r="K41" s="19"/>
      <c r="L41" s="19"/>
      <c r="M41" s="19"/>
      <c r="N41" s="123">
        <v>2</v>
      </c>
      <c r="O41" s="19"/>
      <c r="P41" s="19"/>
      <c r="Q41" s="19"/>
      <c r="R41" s="19">
        <v>8</v>
      </c>
      <c r="S41" s="19">
        <v>4</v>
      </c>
      <c r="T41" s="124">
        <v>4</v>
      </c>
      <c r="U41" s="124">
        <v>4</v>
      </c>
      <c r="V41" s="19">
        <v>5</v>
      </c>
      <c r="W41" s="19">
        <v>1</v>
      </c>
      <c r="X41" s="232"/>
      <c r="Y41" s="760" cm="1">
        <f t="array" ref="Y41">SUM(LOOKUP(J41:X41,{0,1,2,3,4,5,6,7,8,9,10},{0,7,6,5,4,3,2,1,1,1,1}))</f>
        <v>29</v>
      </c>
      <c r="Z41" s="267"/>
    </row>
    <row r="42" spans="1:26" ht="15" x14ac:dyDescent="0.2">
      <c r="A42" s="903"/>
      <c r="B42" s="461" t="s">
        <v>250</v>
      </c>
      <c r="C42" s="438" t="s">
        <v>251</v>
      </c>
      <c r="D42" s="290"/>
      <c r="E42" s="290" t="s">
        <v>508</v>
      </c>
      <c r="F42" s="366">
        <v>15</v>
      </c>
      <c r="G42" s="126">
        <f t="shared" si="8"/>
        <v>2</v>
      </c>
      <c r="H42" s="127">
        <f t="shared" si="10"/>
        <v>7</v>
      </c>
      <c r="I42" s="776">
        <f t="shared" si="2"/>
        <v>7</v>
      </c>
      <c r="J42" s="301"/>
      <c r="K42" s="19"/>
      <c r="L42" s="19"/>
      <c r="M42" s="19"/>
      <c r="N42" s="123">
        <v>7</v>
      </c>
      <c r="O42" s="19"/>
      <c r="P42" s="19"/>
      <c r="Q42" s="19"/>
      <c r="R42" s="19"/>
      <c r="S42" s="19">
        <v>2</v>
      </c>
      <c r="T42" s="124"/>
      <c r="U42" s="124"/>
      <c r="V42" s="19"/>
      <c r="W42" s="19"/>
      <c r="X42" s="232"/>
      <c r="Y42" s="760" cm="1">
        <f t="array" ref="Y42">SUM(LOOKUP(J42:X42,{0,1,2,3,4,5,6,7,8,9,10},{0,7,6,5,4,3,2,1,1,1,1}))</f>
        <v>7</v>
      </c>
      <c r="Z42" s="267"/>
    </row>
    <row r="43" spans="1:26" ht="15" customHeight="1" x14ac:dyDescent="0.25">
      <c r="A43" s="903"/>
      <c r="B43" s="453" t="s">
        <v>403</v>
      </c>
      <c r="C43" s="440" t="s">
        <v>404</v>
      </c>
      <c r="D43" s="364"/>
      <c r="E43" s="438" t="s">
        <v>511</v>
      </c>
      <c r="F43" s="366">
        <v>13</v>
      </c>
      <c r="G43" s="126">
        <f t="shared" si="8"/>
        <v>1</v>
      </c>
      <c r="H43" s="127">
        <f t="shared" si="10"/>
        <v>7</v>
      </c>
      <c r="I43" s="776">
        <f t="shared" si="2"/>
        <v>7</v>
      </c>
      <c r="J43" s="162"/>
      <c r="K43" s="123"/>
      <c r="L43" s="164"/>
      <c r="M43" s="164"/>
      <c r="N43" s="164"/>
      <c r="O43" s="19"/>
      <c r="P43" s="228">
        <v>1</v>
      </c>
      <c r="Q43" s="19"/>
      <c r="R43" s="19"/>
      <c r="S43" s="19"/>
      <c r="T43" s="124"/>
      <c r="U43" s="124"/>
      <c r="V43" s="19"/>
      <c r="W43" s="19"/>
      <c r="X43" s="232"/>
      <c r="Y43" s="760" cm="1">
        <f t="array" ref="Y43">SUM(LOOKUP(J43:X43,{0,1,2,3,4,5,6,7,8,9,10},{0,7,6,5,4,3,2,1,1,1,1}))</f>
        <v>7</v>
      </c>
      <c r="Z43" s="267"/>
    </row>
    <row r="44" spans="1:26" ht="12.75" customHeight="1" x14ac:dyDescent="0.2">
      <c r="A44" s="903"/>
      <c r="B44" s="461" t="s">
        <v>232</v>
      </c>
      <c r="C44" s="439" t="s">
        <v>233</v>
      </c>
      <c r="D44" s="364"/>
      <c r="E44" s="438" t="s">
        <v>511</v>
      </c>
      <c r="F44" s="366">
        <v>13</v>
      </c>
      <c r="G44" s="126">
        <f t="shared" si="8"/>
        <v>1</v>
      </c>
      <c r="H44" s="127">
        <f t="shared" si="10"/>
        <v>7</v>
      </c>
      <c r="I44" s="776">
        <f t="shared" si="2"/>
        <v>7</v>
      </c>
      <c r="J44" s="162"/>
      <c r="K44" s="123"/>
      <c r="L44" s="86"/>
      <c r="M44" s="19"/>
      <c r="N44" s="19"/>
      <c r="O44" s="19"/>
      <c r="P44" s="19"/>
      <c r="Q44" s="217"/>
      <c r="R44" s="369"/>
      <c r="S44" s="370">
        <v>1</v>
      </c>
      <c r="T44" s="555"/>
      <c r="U44" s="372"/>
      <c r="V44" s="373"/>
      <c r="W44" s="373"/>
      <c r="X44" s="756"/>
      <c r="Y44" s="760" cm="1">
        <f t="array" ref="Y44">SUM(LOOKUP(J44:X44,{0,1,2,3,4,5,6,7,8,9,10},{0,7,6,5,4,3,2,1,1,1,1}))</f>
        <v>7</v>
      </c>
      <c r="Z44" s="267"/>
    </row>
    <row r="45" spans="1:26" ht="15" customHeight="1" x14ac:dyDescent="0.2">
      <c r="A45" s="903"/>
      <c r="B45" s="461" t="s">
        <v>105</v>
      </c>
      <c r="C45" s="439" t="s">
        <v>106</v>
      </c>
      <c r="D45" s="364"/>
      <c r="E45" s="438" t="s">
        <v>104</v>
      </c>
      <c r="F45" s="366">
        <v>13</v>
      </c>
      <c r="G45" s="126">
        <f t="shared" si="8"/>
        <v>1</v>
      </c>
      <c r="H45" s="127">
        <f t="shared" si="10"/>
        <v>7</v>
      </c>
      <c r="I45" s="776">
        <f t="shared" si="2"/>
        <v>7</v>
      </c>
      <c r="J45" s="162">
        <v>1</v>
      </c>
      <c r="K45" s="19"/>
      <c r="L45" s="19"/>
      <c r="M45" s="19"/>
      <c r="N45" s="19"/>
      <c r="O45" s="19"/>
      <c r="P45" s="19"/>
      <c r="Q45" s="232"/>
      <c r="R45" s="19"/>
      <c r="S45" s="19"/>
      <c r="T45" s="19"/>
      <c r="U45" s="19"/>
      <c r="V45" s="19"/>
      <c r="W45" s="19"/>
      <c r="X45" s="232"/>
      <c r="Y45" s="760" cm="1">
        <f t="array" ref="Y45">SUM(LOOKUP(J45:X45,{0,1,2,3,4,5,6,7,8,9,10},{0,7,6,5,4,3,2,1,1,1,1}))</f>
        <v>7</v>
      </c>
      <c r="Z45" s="267"/>
    </row>
    <row r="46" spans="1:26" ht="15" customHeight="1" x14ac:dyDescent="0.25">
      <c r="A46" s="903"/>
      <c r="B46" s="457" t="s">
        <v>413</v>
      </c>
      <c r="C46" s="447" t="s">
        <v>414</v>
      </c>
      <c r="D46" s="448"/>
      <c r="E46" s="449" t="s">
        <v>506</v>
      </c>
      <c r="F46" s="460">
        <v>14</v>
      </c>
      <c r="G46" s="126">
        <f t="shared" si="8"/>
        <v>3</v>
      </c>
      <c r="H46" s="127">
        <f t="shared" si="10"/>
        <v>5</v>
      </c>
      <c r="I46" s="776">
        <f t="shared" si="2"/>
        <v>14</v>
      </c>
      <c r="J46" s="469"/>
      <c r="K46" s="123"/>
      <c r="L46" s="86"/>
      <c r="M46" s="218"/>
      <c r="N46" s="218"/>
      <c r="O46" s="218"/>
      <c r="P46" s="228">
        <v>9</v>
      </c>
      <c r="Q46" s="368">
        <v>6</v>
      </c>
      <c r="R46" s="218">
        <v>6</v>
      </c>
      <c r="S46" s="218"/>
      <c r="T46" s="218"/>
      <c r="U46" s="218"/>
      <c r="V46" s="218"/>
      <c r="W46" s="218"/>
      <c r="X46" s="368"/>
      <c r="Y46" s="760" cm="1">
        <f t="array" ref="Y46">SUM(LOOKUP(J46:X46,{0,1,2,3,4,5,6,7,8,9,10},{0,7,6,5,4,3,2,1,1,1,1}))</f>
        <v>5</v>
      </c>
      <c r="Z46" s="267"/>
    </row>
    <row r="47" spans="1:26" ht="15" customHeight="1" x14ac:dyDescent="0.2">
      <c r="A47" s="903"/>
      <c r="B47" s="455" t="s">
        <v>137</v>
      </c>
      <c r="C47" s="450" t="s">
        <v>138</v>
      </c>
      <c r="D47" s="448"/>
      <c r="E47" s="449" t="s">
        <v>520</v>
      </c>
      <c r="F47" s="460">
        <v>14</v>
      </c>
      <c r="G47" s="126">
        <f t="shared" si="8"/>
        <v>4</v>
      </c>
      <c r="H47" s="127">
        <f t="shared" si="10"/>
        <v>9</v>
      </c>
      <c r="I47" s="776">
        <v>6</v>
      </c>
      <c r="J47" s="469"/>
      <c r="K47" s="19"/>
      <c r="L47" s="19"/>
      <c r="M47" s="19"/>
      <c r="N47" s="19"/>
      <c r="O47" s="19">
        <v>2</v>
      </c>
      <c r="P47" s="19"/>
      <c r="Q47" s="232">
        <v>7</v>
      </c>
      <c r="R47" s="19"/>
      <c r="S47" s="19"/>
      <c r="T47" s="19">
        <v>17</v>
      </c>
      <c r="U47" s="19">
        <v>17</v>
      </c>
      <c r="V47" s="19"/>
      <c r="W47" s="19"/>
      <c r="X47" s="232"/>
      <c r="Y47" s="761" cm="1">
        <f t="array" ref="Y47">SUM(LOOKUP(J47:X47,{0,1,2,3,4,5,6,7,8,9,10},{0,7,6,5,4,3,2,1,1,1,1}))</f>
        <v>9</v>
      </c>
      <c r="Z47" s="267"/>
    </row>
    <row r="48" spans="1:26" ht="15" customHeight="1" x14ac:dyDescent="0.2">
      <c r="A48" s="903"/>
      <c r="B48" s="455" t="s">
        <v>790</v>
      </c>
      <c r="C48" s="450" t="s">
        <v>791</v>
      </c>
      <c r="D48" s="448"/>
      <c r="E48" s="449" t="s">
        <v>513</v>
      </c>
      <c r="F48" s="460">
        <v>13</v>
      </c>
      <c r="G48" s="126">
        <f t="shared" ref="G48" si="11">COUNTIF(J48:X48,"&gt;0")</f>
        <v>2</v>
      </c>
      <c r="H48" s="127">
        <f t="shared" ref="H48" si="12">Y48</f>
        <v>2</v>
      </c>
      <c r="I48" s="776">
        <f t="shared" ref="I48:I54" si="13">RANK(H48,$H$9:$H$41)</f>
        <v>28</v>
      </c>
      <c r="J48" s="469"/>
      <c r="K48" s="19"/>
      <c r="L48" s="19"/>
      <c r="M48" s="19"/>
      <c r="N48" s="19"/>
      <c r="O48" s="19"/>
      <c r="P48" s="19"/>
      <c r="Q48" s="232"/>
      <c r="R48" s="19"/>
      <c r="S48" s="19"/>
      <c r="T48" s="19">
        <v>15</v>
      </c>
      <c r="U48" s="19">
        <v>15</v>
      </c>
      <c r="V48" s="19"/>
      <c r="W48" s="19"/>
      <c r="X48" s="232"/>
      <c r="Y48" s="760" cm="1">
        <f t="array" ref="Y48">SUM(LOOKUP(J48:X48,{0,1,2,3,4,5,6,7,8,9,10},{0,7,6,5,4,3,2,1,1,1,1}))</f>
        <v>2</v>
      </c>
      <c r="Z48" s="267"/>
    </row>
    <row r="49" spans="1:26" ht="15" customHeight="1" x14ac:dyDescent="0.2">
      <c r="A49" s="903"/>
      <c r="B49" s="455" t="s">
        <v>664</v>
      </c>
      <c r="C49" s="439" t="s">
        <v>673</v>
      </c>
      <c r="D49" s="364"/>
      <c r="E49" s="449" t="s">
        <v>647</v>
      </c>
      <c r="F49" s="460">
        <v>15</v>
      </c>
      <c r="G49" s="126">
        <f t="shared" ref="G49:G55" si="14">COUNTIF(J49:X49,"&gt;0")</f>
        <v>1</v>
      </c>
      <c r="H49" s="127">
        <f t="shared" ref="H49:H55" si="15">Y49</f>
        <v>7</v>
      </c>
      <c r="I49" s="776">
        <f t="shared" si="13"/>
        <v>7</v>
      </c>
      <c r="J49" s="469"/>
      <c r="K49" s="123"/>
      <c r="L49" s="123">
        <v>1</v>
      </c>
      <c r="M49" s="19"/>
      <c r="N49" s="123"/>
      <c r="O49" s="19"/>
      <c r="P49" s="19"/>
      <c r="Q49" s="232"/>
      <c r="R49" s="19"/>
      <c r="S49" s="19"/>
      <c r="T49" s="19"/>
      <c r="U49" s="19"/>
      <c r="V49" s="19"/>
      <c r="W49" s="19"/>
      <c r="X49" s="232"/>
      <c r="Y49" s="760" cm="1">
        <f t="array" ref="Y49">SUM(LOOKUP(J49:X49,{0,1,2,3,4,5,6,7,8,9,10},{0,7,6,5,4,3,2,1,1,1,1}))</f>
        <v>7</v>
      </c>
      <c r="Z49" s="267"/>
    </row>
    <row r="50" spans="1:26" ht="15" customHeight="1" x14ac:dyDescent="0.25">
      <c r="A50" s="345"/>
      <c r="B50" s="457" t="s">
        <v>409</v>
      </c>
      <c r="C50" s="440" t="s">
        <v>410</v>
      </c>
      <c r="D50" s="364"/>
      <c r="E50" s="449" t="s">
        <v>522</v>
      </c>
      <c r="F50" s="460">
        <v>15</v>
      </c>
      <c r="G50" s="126">
        <f t="shared" si="14"/>
        <v>1</v>
      </c>
      <c r="H50" s="127">
        <f t="shared" si="15"/>
        <v>2</v>
      </c>
      <c r="I50" s="776">
        <f t="shared" si="13"/>
        <v>28</v>
      </c>
      <c r="J50" s="469"/>
      <c r="K50" s="123"/>
      <c r="L50" s="86"/>
      <c r="M50" s="218"/>
      <c r="N50" s="218"/>
      <c r="O50" s="218"/>
      <c r="P50" s="228">
        <v>6</v>
      </c>
      <c r="Q50" s="368"/>
      <c r="R50" s="218"/>
      <c r="S50" s="218"/>
      <c r="T50" s="218"/>
      <c r="U50" s="218"/>
      <c r="V50" s="218"/>
      <c r="W50" s="218"/>
      <c r="X50" s="368"/>
      <c r="Y50" s="760" cm="1">
        <f t="array" ref="Y50">SUM(LOOKUP(J50:X50,{0,1,2,3,4,5,6,7,8,9,10},{0,7,6,5,4,3,2,1,1,1,1}))</f>
        <v>2</v>
      </c>
      <c r="Z50" s="267"/>
    </row>
    <row r="51" spans="1:26" ht="15" x14ac:dyDescent="0.2">
      <c r="A51" s="27"/>
      <c r="B51" s="453" t="s">
        <v>409</v>
      </c>
      <c r="C51" s="440" t="s">
        <v>270</v>
      </c>
      <c r="D51" s="364"/>
      <c r="E51" s="438" t="s">
        <v>522</v>
      </c>
      <c r="F51" s="437">
        <v>15</v>
      </c>
      <c r="G51" s="126">
        <f t="shared" si="14"/>
        <v>1</v>
      </c>
      <c r="H51" s="127">
        <f t="shared" si="15"/>
        <v>1</v>
      </c>
      <c r="I51" s="776">
        <f t="shared" si="13"/>
        <v>29</v>
      </c>
      <c r="J51" s="162"/>
      <c r="K51" s="123"/>
      <c r="L51" s="123"/>
      <c r="M51" s="19"/>
      <c r="N51" s="123"/>
      <c r="O51" s="19"/>
      <c r="P51" s="19"/>
      <c r="Q51" s="232"/>
      <c r="R51" s="19"/>
      <c r="S51" s="19"/>
      <c r="T51" s="19"/>
      <c r="U51" s="19"/>
      <c r="V51" s="19">
        <v>7</v>
      </c>
      <c r="W51" s="19"/>
      <c r="X51" s="232"/>
      <c r="Y51" s="760" cm="1">
        <f t="array" ref="Y51">SUM(LOOKUP(J51:X51,{0,1,2,3,4,5,6,7,8,9,10},{0,7,6,5,4,3,2,1,1,1,1}))</f>
        <v>1</v>
      </c>
      <c r="Z51" s="267"/>
    </row>
    <row r="52" spans="1:26" ht="15" x14ac:dyDescent="0.2">
      <c r="A52" s="27"/>
      <c r="B52" s="461" t="s">
        <v>61</v>
      </c>
      <c r="C52" s="438" t="s">
        <v>62</v>
      </c>
      <c r="D52" s="364"/>
      <c r="E52" s="290" t="s">
        <v>86</v>
      </c>
      <c r="F52" s="644">
        <v>14</v>
      </c>
      <c r="G52" s="126">
        <f t="shared" si="14"/>
        <v>1</v>
      </c>
      <c r="H52" s="127">
        <f t="shared" si="15"/>
        <v>7</v>
      </c>
      <c r="I52" s="776">
        <f t="shared" si="13"/>
        <v>7</v>
      </c>
      <c r="J52" s="301"/>
      <c r="K52" s="19">
        <v>1</v>
      </c>
      <c r="L52" s="19"/>
      <c r="M52" s="19"/>
      <c r="N52" s="19"/>
      <c r="O52" s="19"/>
      <c r="P52" s="19"/>
      <c r="Q52" s="19"/>
      <c r="R52" s="359"/>
      <c r="S52" s="68"/>
      <c r="T52" s="199"/>
      <c r="U52" s="199"/>
      <c r="V52" s="68"/>
      <c r="W52" s="68"/>
      <c r="X52" s="755"/>
      <c r="Y52" s="760" cm="1">
        <f t="array" ref="Y52">SUM(LOOKUP(J52:X52,{0,1,2,3,4,5,6,7,8,9,10},{0,7,6,5,4,3,2,1,1,1,1}))</f>
        <v>7</v>
      </c>
      <c r="Z52" s="267"/>
    </row>
    <row r="53" spans="1:26" ht="15" x14ac:dyDescent="0.2">
      <c r="A53" s="27"/>
      <c r="B53" s="458" t="s">
        <v>622</v>
      </c>
      <c r="C53" s="363" t="s">
        <v>623</v>
      </c>
      <c r="D53" s="290"/>
      <c r="E53" s="290" t="s">
        <v>614</v>
      </c>
      <c r="F53" s="437">
        <v>14</v>
      </c>
      <c r="G53" s="126">
        <f t="shared" si="14"/>
        <v>1</v>
      </c>
      <c r="H53" s="127">
        <f t="shared" si="15"/>
        <v>1</v>
      </c>
      <c r="I53" s="776">
        <f t="shared" si="13"/>
        <v>29</v>
      </c>
      <c r="J53" s="437" t="s">
        <v>598</v>
      </c>
      <c r="K53" s="364"/>
      <c r="L53" s="86"/>
      <c r="M53" s="19"/>
      <c r="N53" s="19"/>
      <c r="O53" s="19"/>
      <c r="P53" s="19"/>
      <c r="Q53" s="19"/>
      <c r="R53" s="437">
        <v>9</v>
      </c>
      <c r="S53" s="19"/>
      <c r="T53" s="124"/>
      <c r="U53" s="371"/>
      <c r="V53" s="86"/>
      <c r="W53" s="86"/>
      <c r="X53" s="757"/>
      <c r="Y53" s="760" cm="1">
        <f t="array" ref="Y53">SUM(LOOKUP(K53:X53,{0,1,2,3,4,5,6,7,8,9,10},{0,7,6,5,4,3,2,1,1,1,1}))</f>
        <v>1</v>
      </c>
      <c r="Z53" s="267"/>
    </row>
    <row r="54" spans="1:26" ht="15" x14ac:dyDescent="0.2">
      <c r="A54" s="27"/>
      <c r="B54" s="458" t="s">
        <v>622</v>
      </c>
      <c r="C54" s="375" t="s">
        <v>752</v>
      </c>
      <c r="D54" s="290"/>
      <c r="E54" s="292" t="s">
        <v>614</v>
      </c>
      <c r="F54" s="366">
        <v>14</v>
      </c>
      <c r="G54" s="126">
        <f t="shared" si="14"/>
        <v>1</v>
      </c>
      <c r="H54" s="127">
        <f t="shared" si="15"/>
        <v>5</v>
      </c>
      <c r="I54" s="776">
        <f t="shared" si="13"/>
        <v>14</v>
      </c>
      <c r="J54" s="437"/>
      <c r="K54" s="364"/>
      <c r="L54" s="86"/>
      <c r="M54" s="19"/>
      <c r="N54" s="19"/>
      <c r="O54" s="19"/>
      <c r="P54" s="19"/>
      <c r="Q54" s="19"/>
      <c r="R54" s="437"/>
      <c r="S54" s="19"/>
      <c r="T54" s="124"/>
      <c r="U54" s="371"/>
      <c r="V54" s="86"/>
      <c r="W54" s="86"/>
      <c r="X54" s="757">
        <v>3</v>
      </c>
      <c r="Y54" s="760" cm="1">
        <f t="array" ref="Y54">SUM(LOOKUP(J54:X54,{0,1,2,3,4,5,6,7,8,9,10},{0,7,6,5,4,3,2,1,1,1,1}))</f>
        <v>5</v>
      </c>
      <c r="Z54" s="267"/>
    </row>
    <row r="55" spans="1:26" ht="15" x14ac:dyDescent="0.2">
      <c r="A55" s="27"/>
      <c r="B55" s="461" t="s">
        <v>242</v>
      </c>
      <c r="C55" s="438" t="s">
        <v>243</v>
      </c>
      <c r="D55" s="290"/>
      <c r="E55" s="292" t="s">
        <v>525</v>
      </c>
      <c r="F55" s="366">
        <v>14</v>
      </c>
      <c r="G55" s="126">
        <f t="shared" si="14"/>
        <v>4</v>
      </c>
      <c r="H55" s="127">
        <f t="shared" si="15"/>
        <v>13</v>
      </c>
      <c r="I55" s="776">
        <v>5</v>
      </c>
      <c r="J55" s="301"/>
      <c r="K55" s="19"/>
      <c r="L55" s="19"/>
      <c r="M55" s="19"/>
      <c r="N55" s="123">
        <v>3</v>
      </c>
      <c r="O55" s="19"/>
      <c r="P55" s="19"/>
      <c r="Q55" s="19"/>
      <c r="R55" s="301"/>
      <c r="S55" s="19">
        <v>2</v>
      </c>
      <c r="T55" s="124">
        <v>12</v>
      </c>
      <c r="U55" s="124">
        <v>12</v>
      </c>
      <c r="V55" s="19"/>
      <c r="W55" s="19"/>
      <c r="X55" s="232"/>
      <c r="Y55" s="760" cm="1">
        <f t="array" ref="Y55">SUM(LOOKUP(J55:X55,{0,1,2,3,4,5,6,7,8,9,10},{0,7,6,5,4,3,2,1,1,1,1}))</f>
        <v>13</v>
      </c>
      <c r="Z55" s="267"/>
    </row>
    <row r="56" spans="1:26" ht="15" x14ac:dyDescent="0.2">
      <c r="A56" s="27"/>
      <c r="B56" s="461" t="s">
        <v>260</v>
      </c>
      <c r="C56" s="438" t="s">
        <v>261</v>
      </c>
      <c r="D56" s="290"/>
      <c r="E56" s="292" t="s">
        <v>507</v>
      </c>
      <c r="F56" s="366">
        <v>15</v>
      </c>
      <c r="G56" s="126">
        <f t="shared" ref="G56" si="16">COUNTIF(J56:X56,"&gt;0")</f>
        <v>1</v>
      </c>
      <c r="H56" s="127">
        <f t="shared" ref="H56" si="17">Y56</f>
        <v>7</v>
      </c>
      <c r="I56" s="776">
        <f>RANK(H56,$H$9:$H$41)</f>
        <v>7</v>
      </c>
      <c r="J56" s="301"/>
      <c r="K56" s="19"/>
      <c r="L56" s="19"/>
      <c r="M56" s="19"/>
      <c r="N56" s="123"/>
      <c r="O56" s="19"/>
      <c r="P56" s="19"/>
      <c r="Q56" s="19"/>
      <c r="R56" s="301"/>
      <c r="S56" s="19"/>
      <c r="T56" s="124">
        <v>1</v>
      </c>
      <c r="U56" s="124"/>
      <c r="V56" s="19"/>
      <c r="W56" s="19"/>
      <c r="X56" s="232"/>
      <c r="Y56" s="760" cm="1">
        <f t="array" ref="Y56">SUM(LOOKUP(J56:X56,{0,1,2,3,4,5,6,7,8,9,10},{0,7,6,5,4,3,2,1,1,1,1}))</f>
        <v>7</v>
      </c>
      <c r="Z56" s="267"/>
    </row>
    <row r="57" spans="1:26" ht="15" x14ac:dyDescent="0.2">
      <c r="A57" s="27"/>
      <c r="B57" s="453" t="s">
        <v>704</v>
      </c>
      <c r="C57" s="443" t="s">
        <v>705</v>
      </c>
      <c r="D57" s="364"/>
      <c r="E57" s="444" t="s">
        <v>707</v>
      </c>
      <c r="F57" s="366">
        <v>13</v>
      </c>
      <c r="G57" s="126">
        <f>COUNTIF(J57:X57,"&gt;0")</f>
        <v>1</v>
      </c>
      <c r="H57" s="127">
        <f>Y57</f>
        <v>2</v>
      </c>
      <c r="I57" s="776">
        <f>RANK(H57,$H$9:$H$41)</f>
        <v>28</v>
      </c>
      <c r="J57" s="162"/>
      <c r="K57" s="123"/>
      <c r="L57" s="162"/>
      <c r="M57" s="19"/>
      <c r="N57" s="123"/>
      <c r="O57" s="19"/>
      <c r="P57" s="19"/>
      <c r="Q57" s="19"/>
      <c r="R57" s="301"/>
      <c r="S57" s="19"/>
      <c r="T57" s="124"/>
      <c r="U57" s="124"/>
      <c r="V57" s="19">
        <v>6</v>
      </c>
      <c r="W57" s="19"/>
      <c r="X57" s="232"/>
      <c r="Y57" s="760" cm="1">
        <f t="array" ref="Y57">SUM(LOOKUP(J57:X57,{0,1,2,3,4,5,6,7,8,9,10},{0,7,6,5,4,3,2,1,1,1,1}))</f>
        <v>2</v>
      </c>
      <c r="Z57" s="267"/>
    </row>
    <row r="58" spans="1:26" ht="15" x14ac:dyDescent="0.2">
      <c r="A58" s="27"/>
      <c r="B58" s="461" t="s">
        <v>115</v>
      </c>
      <c r="C58" s="451" t="s">
        <v>116</v>
      </c>
      <c r="D58" s="364"/>
      <c r="E58" s="444" t="s">
        <v>515</v>
      </c>
      <c r="F58" s="366">
        <v>15</v>
      </c>
      <c r="G58" s="126">
        <f>COUNTIF(J58:X58,"&gt;0")</f>
        <v>1</v>
      </c>
      <c r="H58" s="127">
        <f>Y58</f>
        <v>2</v>
      </c>
      <c r="I58" s="776">
        <f>RANK(H58,$H$9:$H$41)</f>
        <v>28</v>
      </c>
      <c r="J58" s="162">
        <v>6</v>
      </c>
      <c r="K58" s="19"/>
      <c r="L58" s="301"/>
      <c r="M58" s="19"/>
      <c r="N58" s="19"/>
      <c r="O58" s="19"/>
      <c r="P58" s="19"/>
      <c r="Q58" s="19"/>
      <c r="R58" s="301"/>
      <c r="S58" s="19"/>
      <c r="T58" s="124"/>
      <c r="U58" s="124"/>
      <c r="V58" s="19"/>
      <c r="W58" s="19"/>
      <c r="X58" s="232"/>
      <c r="Y58" s="760" cm="1">
        <f t="array" ref="Y58">SUM(LOOKUP(J58:X58,{0,1,2,3,4,5,6,7,8,9,10},{0,7,6,5,4,3,2,1,1,1,1}))</f>
        <v>2</v>
      </c>
      <c r="Z58" s="267"/>
    </row>
    <row r="59" spans="1:26" ht="14.25" customHeight="1" x14ac:dyDescent="0.25">
      <c r="A59" s="27"/>
      <c r="B59" s="453" t="s">
        <v>115</v>
      </c>
      <c r="C59" s="443" t="s">
        <v>415</v>
      </c>
      <c r="D59" s="364"/>
      <c r="E59" s="444" t="s">
        <v>515</v>
      </c>
      <c r="F59" s="366">
        <v>15</v>
      </c>
      <c r="G59" s="126">
        <f>COUNTIF(J59:X59,"&gt;0")</f>
        <v>1</v>
      </c>
      <c r="H59" s="127">
        <f>Y59</f>
        <v>1</v>
      </c>
      <c r="I59" s="776">
        <f>RANK(H59,$H$9:$H$41)</f>
        <v>29</v>
      </c>
      <c r="J59" s="162"/>
      <c r="K59" s="123"/>
      <c r="L59" s="441"/>
      <c r="M59" s="218"/>
      <c r="N59" s="218"/>
      <c r="O59" s="218"/>
      <c r="P59" s="645">
        <v>10</v>
      </c>
      <c r="Q59" s="218"/>
      <c r="R59" s="435"/>
      <c r="S59" s="218"/>
      <c r="T59" s="227"/>
      <c r="U59" s="227"/>
      <c r="V59" s="218"/>
      <c r="W59" s="218"/>
      <c r="X59" s="368"/>
      <c r="Y59" s="760" cm="1">
        <f t="array" ref="Y59">SUM(LOOKUP(J59:X59,{0,1,2,3,4,5,6,7,8,9,10},{0,7,6,5,4,3,2,1,1,1,1}))</f>
        <v>1</v>
      </c>
      <c r="Z59" s="267"/>
    </row>
    <row r="60" spans="1:26" ht="14.25" customHeight="1" x14ac:dyDescent="0.2">
      <c r="A60" s="27"/>
      <c r="B60" s="453" t="s">
        <v>478</v>
      </c>
      <c r="C60" s="443" t="s">
        <v>479</v>
      </c>
      <c r="D60" s="363" t="s">
        <v>808</v>
      </c>
      <c r="E60" s="444" t="s">
        <v>526</v>
      </c>
      <c r="F60" s="366">
        <v>15</v>
      </c>
      <c r="G60" s="126">
        <f t="shared" ref="G60" si="18">COUNTIF(J60:X60,"&gt;0")</f>
        <v>3</v>
      </c>
      <c r="H60" s="127">
        <f t="shared" ref="H60" si="19">Y60</f>
        <v>19</v>
      </c>
      <c r="I60" s="776">
        <v>3</v>
      </c>
      <c r="J60" s="162"/>
      <c r="K60" s="123"/>
      <c r="L60" s="441"/>
      <c r="M60" s="19"/>
      <c r="N60" s="19"/>
      <c r="O60" s="19"/>
      <c r="P60" s="19"/>
      <c r="Q60" s="646">
        <v>2</v>
      </c>
      <c r="R60" s="647">
        <v>2</v>
      </c>
      <c r="S60" s="19"/>
      <c r="T60" s="124"/>
      <c r="U60" s="124"/>
      <c r="V60" s="19"/>
      <c r="W60" s="19"/>
      <c r="X60" s="232">
        <v>1</v>
      </c>
      <c r="Y60" s="760" cm="1">
        <f t="array" ref="Y60">SUM(LOOKUP(J60:X60,{0,1,2,3,4,5,6,7,8,9,10},{0,7,6,5,4,3,2,1,1,1,1}))</f>
        <v>19</v>
      </c>
      <c r="Z60" s="267"/>
    </row>
    <row r="61" spans="1:26" ht="14.25" customHeight="1" x14ac:dyDescent="0.2">
      <c r="A61" s="27"/>
      <c r="B61" s="494" t="s">
        <v>753</v>
      </c>
      <c r="C61" s="512" t="s">
        <v>754</v>
      </c>
      <c r="D61" s="123"/>
      <c r="E61" s="513" t="s">
        <v>749</v>
      </c>
      <c r="F61" s="226">
        <v>14</v>
      </c>
      <c r="G61" s="126">
        <f t="shared" ref="G61:G64" si="20">COUNTIF(J61:X61,"&gt;0")</f>
        <v>1</v>
      </c>
      <c r="H61" s="127">
        <f t="shared" ref="H61:H64" si="21">Y61</f>
        <v>4</v>
      </c>
      <c r="I61" s="776">
        <f>RANK(H61,$H$9:$H$41)</f>
        <v>16</v>
      </c>
      <c r="J61" s="162"/>
      <c r="K61" s="123"/>
      <c r="L61" s="441"/>
      <c r="M61" s="19"/>
      <c r="N61" s="19"/>
      <c r="O61" s="19"/>
      <c r="P61" s="19"/>
      <c r="Q61" s="217"/>
      <c r="R61" s="365"/>
      <c r="S61" s="19"/>
      <c r="T61" s="124"/>
      <c r="U61" s="124"/>
      <c r="V61" s="19"/>
      <c r="W61" s="19"/>
      <c r="X61" s="232">
        <v>4</v>
      </c>
      <c r="Y61" s="760" cm="1">
        <f t="array" ref="Y61">SUM(LOOKUP(K61:X61,{0,1,2,3,4,5,6,7,8,9,10},{0,7,6,5,4,3,2,1,1,1,1}))</f>
        <v>4</v>
      </c>
      <c r="Z61" s="267"/>
    </row>
    <row r="62" spans="1:26" ht="15" x14ac:dyDescent="0.2">
      <c r="A62" s="27"/>
      <c r="B62" s="461" t="s">
        <v>244</v>
      </c>
      <c r="C62" s="444" t="s">
        <v>245</v>
      </c>
      <c r="D62" s="290" t="s">
        <v>245</v>
      </c>
      <c r="E62" s="292" t="s">
        <v>508</v>
      </c>
      <c r="F62" s="366">
        <v>14</v>
      </c>
      <c r="G62" s="126">
        <f t="shared" si="20"/>
        <v>1</v>
      </c>
      <c r="H62" s="127">
        <f t="shared" si="21"/>
        <v>4</v>
      </c>
      <c r="I62" s="776">
        <f>RANK(H62,$H$9:$H$41)</f>
        <v>16</v>
      </c>
      <c r="J62" s="301"/>
      <c r="K62" s="19"/>
      <c r="L62" s="301"/>
      <c r="M62" s="19"/>
      <c r="N62" s="123">
        <v>4</v>
      </c>
      <c r="O62" s="19"/>
      <c r="P62" s="19"/>
      <c r="Q62" s="19"/>
      <c r="R62" s="301"/>
      <c r="S62" s="19"/>
      <c r="T62" s="124"/>
      <c r="U62" s="124"/>
      <c r="V62" s="19"/>
      <c r="W62" s="19"/>
      <c r="X62" s="232"/>
      <c r="Y62" s="760" cm="1">
        <f t="array" ref="Y62">SUM(LOOKUP(J62:X62,{0,1,2,3,4,5,6,7,8,9,10},{0,7,6,5,4,3,2,1,1,1,1}))</f>
        <v>4</v>
      </c>
      <c r="Z62" s="267"/>
    </row>
    <row r="63" spans="1:26" x14ac:dyDescent="0.2">
      <c r="A63" s="27"/>
      <c r="B63" s="454"/>
      <c r="C63" s="375"/>
      <c r="D63" s="123"/>
      <c r="E63" s="231"/>
      <c r="F63" s="226"/>
      <c r="G63" s="126">
        <f t="shared" si="20"/>
        <v>0</v>
      </c>
      <c r="H63" s="127">
        <f t="shared" si="21"/>
        <v>0</v>
      </c>
      <c r="I63" s="128"/>
      <c r="J63" s="162"/>
      <c r="K63" s="123"/>
      <c r="L63" s="162"/>
      <c r="M63" s="19"/>
      <c r="N63" s="123"/>
      <c r="O63" s="19"/>
      <c r="P63" s="19"/>
      <c r="Q63" s="19"/>
      <c r="R63" s="301"/>
      <c r="S63" s="19"/>
      <c r="T63" s="124"/>
      <c r="U63" s="124"/>
      <c r="V63" s="19"/>
      <c r="W63" s="19"/>
      <c r="X63" s="232"/>
      <c r="Y63" s="760" cm="1">
        <f t="array" ref="Y63">SUM(LOOKUP(J63:X63,{0,1,2,3,4,5,6,7,8,9,10},{0,7,6,5,4,3,2,1,1,1,1}))</f>
        <v>0</v>
      </c>
      <c r="Z63" s="267"/>
    </row>
    <row r="64" spans="1:26" ht="15.75" thickBot="1" x14ac:dyDescent="0.25">
      <c r="A64" s="27"/>
      <c r="B64" s="462"/>
      <c r="C64" s="463"/>
      <c r="D64" s="464"/>
      <c r="E64" s="465"/>
      <c r="F64" s="466"/>
      <c r="G64" s="126">
        <f t="shared" si="20"/>
        <v>0</v>
      </c>
      <c r="H64" s="127">
        <f t="shared" si="21"/>
        <v>0</v>
      </c>
      <c r="I64" s="128"/>
      <c r="J64" s="132"/>
      <c r="K64" s="23"/>
      <c r="L64" s="132"/>
      <c r="M64" s="23"/>
      <c r="N64" s="467"/>
      <c r="O64" s="23"/>
      <c r="P64" s="23"/>
      <c r="Q64" s="23"/>
      <c r="R64" s="468"/>
      <c r="S64" s="23"/>
      <c r="T64" s="132"/>
      <c r="U64" s="132"/>
      <c r="V64" s="23"/>
      <c r="W64" s="23"/>
      <c r="X64" s="758"/>
      <c r="Y64" s="762" cm="1">
        <f t="array" ref="Y64">SUM(LOOKUP(K64:X64,{0,1,2,3,4,5,6,7,8,9,10},{0,7,6,5,4,3,2,1,1,1,1}))</f>
        <v>0</v>
      </c>
      <c r="Z64" s="267"/>
    </row>
    <row r="65" spans="1:26" x14ac:dyDescent="0.2">
      <c r="A65" s="27"/>
      <c r="B65" s="281"/>
      <c r="C65" s="281"/>
      <c r="D65" s="281"/>
      <c r="E65" s="281"/>
      <c r="F65" s="282" cm="1">
        <f t="array" ref="F65">SUM(LOOKUP(B65:E65,{0,1,2,3,4,5,6,7,8,9,10},{0,7,6,5,4,3,2,1,1,1,1}))</f>
        <v>0</v>
      </c>
      <c r="G65" s="281"/>
      <c r="H65" s="282" cm="1">
        <f t="array" ref="H65">SUM(LOOKUP(D65:G65,{0,1,2,3,4,5,6,7,8,9,10},{0,7,6,5,4,3,2,1,1,1,1}))</f>
        <v>0</v>
      </c>
      <c r="I65" s="281"/>
      <c r="J65" s="282" cm="1">
        <f t="array" ref="J65">SUM(LOOKUP(F65:I65,{0,1,2,3,4,5,6,7,8,9,10},{0,7,6,5,4,3,2,1,1,1,1}))</f>
        <v>0</v>
      </c>
      <c r="K65" s="281"/>
      <c r="L65" s="282" cm="1">
        <f t="array" ref="L65">SUM(LOOKUP(H65:K65,{0,1,2,3,4,5,6,7,8,9,10},{0,7,6,5,4,3,2,1,1,1,1}))</f>
        <v>0</v>
      </c>
      <c r="M65" s="281"/>
      <c r="N65" s="282" cm="1">
        <f t="array" ref="N65">SUM(LOOKUP(J65:M65,{0,1,2,3,4,5,6,7,8,9,10},{0,7,6,5,4,3,2,1,1,1,1}))</f>
        <v>0</v>
      </c>
      <c r="O65" s="281"/>
      <c r="P65" s="282" cm="1">
        <f t="array" ref="P65">SUM(LOOKUP(L65:O65,{0,1,2,3,4,5,6,7,8,9,10},{0,7,6,5,4,3,2,1,1,1,1}))</f>
        <v>0</v>
      </c>
      <c r="Q65" s="281"/>
      <c r="R65" s="282" cm="1">
        <f t="array" ref="R65">SUM(LOOKUP(N65:Q65,{0,1,2,3,4,5,6,7,8,9,10},{0,7,6,5,4,3,2,1,1,1,1}))</f>
        <v>0</v>
      </c>
      <c r="S65" s="281"/>
      <c r="T65" s="281"/>
      <c r="U65" s="282" cm="1">
        <f t="array" ref="U65">SUM(LOOKUP(P65:S65,{0,1,2,3,4,5,6,7,8,9,10},{0,7,6,5,4,3,2,1,1,1,1}))</f>
        <v>0</v>
      </c>
      <c r="V65" s="281"/>
      <c r="W65" s="281"/>
      <c r="X65" s="281"/>
      <c r="Y65" s="282" cm="1">
        <f t="array" ref="Y65">SUM(LOOKUP(U65:X65,{0,1,2,3,4,5,6,7,8,9,10},{0,7,6,5,4,3,2,1,1,1,1}))</f>
        <v>0</v>
      </c>
      <c r="Z65" s="242"/>
    </row>
    <row r="66" spans="1:26" ht="13.5" thickBot="1" x14ac:dyDescent="0.25">
      <c r="A66" s="27"/>
      <c r="B66" s="283"/>
      <c r="C66" s="283"/>
      <c r="D66" s="283"/>
      <c r="E66" s="283"/>
      <c r="F66" s="284" cm="1">
        <f t="array" ref="F66">SUM(LOOKUP(B66:E66,{0,1,2,3,4,5,6,7,8,9,10},{0,7,6,5,4,3,2,1,1,1,1}))</f>
        <v>0</v>
      </c>
      <c r="G66" s="283"/>
      <c r="H66" s="284" cm="1">
        <f t="array" ref="H66">SUM(LOOKUP(D66:G66,{0,1,2,3,4,5,6,7,8,9,10},{0,7,6,5,4,3,2,1,1,1,1}))</f>
        <v>0</v>
      </c>
      <c r="I66" s="283"/>
      <c r="J66" s="284" cm="1">
        <f t="array" ref="J66">SUM(LOOKUP(F66:I66,{0,1,2,3,4,5,6,7,8,9,10},{0,7,6,5,4,3,2,1,1,1,1}))</f>
        <v>0</v>
      </c>
      <c r="K66" s="283"/>
      <c r="L66" s="284" cm="1">
        <f t="array" ref="L66">SUM(LOOKUP(H66:K66,{0,1,2,3,4,5,6,7,8,9,10},{0,7,6,5,4,3,2,1,1,1,1}))</f>
        <v>0</v>
      </c>
      <c r="M66" s="283"/>
      <c r="N66" s="284" cm="1">
        <f t="array" ref="N66">SUM(LOOKUP(J66:M66,{0,1,2,3,4,5,6,7,8,9,10},{0,7,6,5,4,3,2,1,1,1,1}))</f>
        <v>0</v>
      </c>
      <c r="O66" s="283"/>
      <c r="P66" s="284" cm="1">
        <f t="array" ref="P66">SUM(LOOKUP(L66:O66,{0,1,2,3,4,5,6,7,8,9,10},{0,7,6,5,4,3,2,1,1,1,1}))</f>
        <v>0</v>
      </c>
      <c r="Q66" s="283"/>
      <c r="R66" s="284" cm="1">
        <f t="array" ref="R66">SUM(LOOKUP(N66:Q66,{0,1,2,3,4,5,6,7,8,9,10},{0,7,6,5,4,3,2,1,1,1,1}))</f>
        <v>0</v>
      </c>
      <c r="S66" s="283"/>
      <c r="T66" s="283"/>
      <c r="U66" s="284" cm="1">
        <f t="array" ref="U66">SUM(LOOKUP(P66:S66,{0,1,2,3,4,5,6,7,8,9,10},{0,7,6,5,4,3,2,1,1,1,1}))</f>
        <v>0</v>
      </c>
      <c r="V66" s="283"/>
      <c r="W66" s="283"/>
      <c r="X66" s="283"/>
      <c r="Y66" s="284" cm="1">
        <f t="array" ref="Y66">SUM(LOOKUP(U66:X66,{0,1,2,3,4,5,6,7,8,9,10},{0,7,6,5,4,3,2,1,1,1,1}))</f>
        <v>0</v>
      </c>
      <c r="Z66" s="269"/>
    </row>
    <row r="74" spans="1:26" x14ac:dyDescent="0.2">
      <c r="B74" s="6"/>
    </row>
    <row r="75" spans="1:26" x14ac:dyDescent="0.2">
      <c r="B75" s="6"/>
    </row>
    <row r="76" spans="1:26" x14ac:dyDescent="0.2">
      <c r="B76" s="6"/>
    </row>
    <row r="77" spans="1:26" x14ac:dyDescent="0.2">
      <c r="B77" s="6"/>
    </row>
    <row r="78" spans="1:26" x14ac:dyDescent="0.2">
      <c r="B78" s="6"/>
    </row>
    <row r="79" spans="1:26" x14ac:dyDescent="0.2">
      <c r="B79" s="6"/>
    </row>
    <row r="80" spans="1:26" x14ac:dyDescent="0.2">
      <c r="B80" s="6"/>
    </row>
    <row r="81" spans="2:2" x14ac:dyDescent="0.2">
      <c r="B81" s="6"/>
    </row>
    <row r="82" spans="2:2" x14ac:dyDescent="0.2">
      <c r="B82" s="6"/>
    </row>
    <row r="83" spans="2:2" x14ac:dyDescent="0.2">
      <c r="B83" s="6"/>
    </row>
    <row r="84" spans="2:2" x14ac:dyDescent="0.2">
      <c r="B84" s="6"/>
    </row>
    <row r="85" spans="2:2" x14ac:dyDescent="0.2">
      <c r="B85" s="6"/>
    </row>
    <row r="86" spans="2:2" x14ac:dyDescent="0.2">
      <c r="B86" s="6"/>
    </row>
    <row r="87" spans="2:2" x14ac:dyDescent="0.2">
      <c r="B87" s="6"/>
    </row>
    <row r="88" spans="2:2" x14ac:dyDescent="0.2">
      <c r="B88" s="6"/>
    </row>
    <row r="89" spans="2:2" x14ac:dyDescent="0.2">
      <c r="B89" s="6"/>
    </row>
    <row r="90" spans="2:2" x14ac:dyDescent="0.2">
      <c r="B90" s="6"/>
    </row>
    <row r="91" spans="2:2" x14ac:dyDescent="0.2">
      <c r="B91" s="6"/>
    </row>
    <row r="92" spans="2:2" x14ac:dyDescent="0.2">
      <c r="B92" s="6"/>
    </row>
    <row r="93" spans="2:2" x14ac:dyDescent="0.2">
      <c r="B93" s="6"/>
    </row>
    <row r="94" spans="2:2" x14ac:dyDescent="0.2">
      <c r="B94" s="6"/>
    </row>
    <row r="95" spans="2:2" x14ac:dyDescent="0.2">
      <c r="B95" s="6"/>
    </row>
    <row r="96" spans="2:2" x14ac:dyDescent="0.2">
      <c r="B96" s="6"/>
    </row>
    <row r="97" spans="2:2" x14ac:dyDescent="0.2">
      <c r="B97" s="6"/>
    </row>
    <row r="98" spans="2:2" x14ac:dyDescent="0.2">
      <c r="B98" s="6"/>
    </row>
    <row r="99" spans="2:2" x14ac:dyDescent="0.2">
      <c r="B99" s="6"/>
    </row>
    <row r="100" spans="2:2" x14ac:dyDescent="0.2">
      <c r="B100" s="6"/>
    </row>
    <row r="101" spans="2:2" x14ac:dyDescent="0.2">
      <c r="B101" s="6"/>
    </row>
    <row r="102" spans="2:2" x14ac:dyDescent="0.2">
      <c r="B102" s="6"/>
    </row>
    <row r="103" spans="2:2" x14ac:dyDescent="0.2">
      <c r="B103" s="6"/>
    </row>
    <row r="104" spans="2:2" x14ac:dyDescent="0.2">
      <c r="B104" s="6"/>
    </row>
    <row r="105" spans="2:2" x14ac:dyDescent="0.2">
      <c r="B105" s="6"/>
    </row>
    <row r="106" spans="2:2" x14ac:dyDescent="0.2">
      <c r="B106" s="6"/>
    </row>
    <row r="107" spans="2:2" x14ac:dyDescent="0.2">
      <c r="B107" s="6"/>
    </row>
    <row r="108" spans="2:2" x14ac:dyDescent="0.2">
      <c r="B108" s="6"/>
    </row>
    <row r="109" spans="2:2" x14ac:dyDescent="0.2">
      <c r="B109" s="6"/>
    </row>
    <row r="110" spans="2:2" x14ac:dyDescent="0.2">
      <c r="B110" s="6"/>
    </row>
    <row r="111" spans="2:2" x14ac:dyDescent="0.2">
      <c r="B111" s="6"/>
    </row>
    <row r="112" spans="2:2" x14ac:dyDescent="0.2">
      <c r="B112" s="6"/>
    </row>
    <row r="113" spans="2:2" x14ac:dyDescent="0.2">
      <c r="B113" s="6"/>
    </row>
    <row r="114" spans="2:2" x14ac:dyDescent="0.2">
      <c r="B114" s="6"/>
    </row>
    <row r="115" spans="2:2" x14ac:dyDescent="0.2">
      <c r="B115" s="6"/>
    </row>
    <row r="116" spans="2:2" x14ac:dyDescent="0.2">
      <c r="B116" s="6"/>
    </row>
    <row r="117" spans="2:2" x14ac:dyDescent="0.2">
      <c r="B117" s="6"/>
    </row>
    <row r="118" spans="2:2" x14ac:dyDescent="0.2">
      <c r="B118" s="6"/>
    </row>
    <row r="119" spans="2:2" x14ac:dyDescent="0.2">
      <c r="B119" s="6"/>
    </row>
    <row r="120" spans="2:2" x14ac:dyDescent="0.2">
      <c r="B120" s="6"/>
    </row>
    <row r="121" spans="2:2" x14ac:dyDescent="0.2">
      <c r="B121" s="6"/>
    </row>
    <row r="122" spans="2:2" x14ac:dyDescent="0.2">
      <c r="B122" s="6"/>
    </row>
    <row r="123" spans="2:2" x14ac:dyDescent="0.2">
      <c r="B123" s="6"/>
    </row>
    <row r="124" spans="2:2" x14ac:dyDescent="0.2">
      <c r="B124" s="6"/>
    </row>
    <row r="125" spans="2:2" x14ac:dyDescent="0.2">
      <c r="B125" s="6"/>
    </row>
    <row r="126" spans="2:2" x14ac:dyDescent="0.2">
      <c r="B126" s="6"/>
    </row>
    <row r="127" spans="2:2" x14ac:dyDescent="0.2">
      <c r="B127" s="6"/>
    </row>
    <row r="128" spans="2:2" x14ac:dyDescent="0.2">
      <c r="B128" s="6"/>
    </row>
    <row r="129" spans="2:2" x14ac:dyDescent="0.2">
      <c r="B129" s="6"/>
    </row>
    <row r="130" spans="2:2" x14ac:dyDescent="0.2">
      <c r="B130" s="6"/>
    </row>
    <row r="131" spans="2:2" x14ac:dyDescent="0.2">
      <c r="B131" s="6"/>
    </row>
    <row r="132" spans="2:2" x14ac:dyDescent="0.2">
      <c r="B132" s="6"/>
    </row>
    <row r="133" spans="2:2" x14ac:dyDescent="0.2">
      <c r="B133" s="6"/>
    </row>
    <row r="134" spans="2:2" x14ac:dyDescent="0.2">
      <c r="B134" s="6"/>
    </row>
    <row r="135" spans="2:2" x14ac:dyDescent="0.2">
      <c r="B135" s="6"/>
    </row>
    <row r="136" spans="2:2" x14ac:dyDescent="0.2">
      <c r="B136" s="6"/>
    </row>
    <row r="137" spans="2:2" x14ac:dyDescent="0.2">
      <c r="B137" s="6"/>
    </row>
    <row r="138" spans="2:2" x14ac:dyDescent="0.2">
      <c r="B138" s="6"/>
    </row>
    <row r="139" spans="2:2" x14ac:dyDescent="0.2">
      <c r="B139" s="6"/>
    </row>
    <row r="140" spans="2:2" x14ac:dyDescent="0.2">
      <c r="B140" s="6"/>
    </row>
    <row r="141" spans="2:2" x14ac:dyDescent="0.2">
      <c r="B141" s="6"/>
    </row>
    <row r="142" spans="2:2" x14ac:dyDescent="0.2">
      <c r="B142" s="6"/>
    </row>
  </sheetData>
  <sortState xmlns:xlrd2="http://schemas.microsoft.com/office/spreadsheetml/2017/richdata2" ref="B15:I23">
    <sortCondition descending="1" ref="H15:H23"/>
  </sortState>
  <mergeCells count="1">
    <mergeCell ref="A4:A49"/>
  </mergeCells>
  <conditionalFormatting sqref="B65:Y66">
    <cfRule type="cellIs" dxfId="73" priority="9" operator="lessThan">
      <formula>1</formula>
    </cfRule>
  </conditionalFormatting>
  <conditionalFormatting sqref="C11 F11">
    <cfRule type="duplicateValues" dxfId="72" priority="1225"/>
  </conditionalFormatting>
  <conditionalFormatting sqref="C10:D10">
    <cfRule type="duplicateValues" dxfId="71" priority="3"/>
  </conditionalFormatting>
  <conditionalFormatting sqref="C24:D25 C22:D22 C23 C19:D19 C15:D15">
    <cfRule type="duplicateValues" dxfId="70" priority="1370"/>
  </conditionalFormatting>
  <conditionalFormatting sqref="C25:D25">
    <cfRule type="duplicateValues" dxfId="69" priority="27"/>
  </conditionalFormatting>
  <conditionalFormatting sqref="C27:D27 C16:C17 F26 F20 F16:F17">
    <cfRule type="duplicateValues" dxfId="68" priority="1067"/>
  </conditionalFormatting>
  <conditionalFormatting sqref="C34:D35 C18 F18">
    <cfRule type="duplicateValues" dxfId="67" priority="1182"/>
  </conditionalFormatting>
  <conditionalFormatting sqref="C39:D39">
    <cfRule type="duplicateValues" dxfId="66" priority="563"/>
    <cfRule type="duplicateValues" dxfId="65" priority="564"/>
  </conditionalFormatting>
  <conditionalFormatting sqref="C40:D40 C36:D38">
    <cfRule type="duplicateValues" dxfId="64" priority="1268"/>
  </conditionalFormatting>
  <conditionalFormatting sqref="C46:D46">
    <cfRule type="duplicateValues" dxfId="63" priority="24"/>
  </conditionalFormatting>
  <conditionalFormatting sqref="C47:D50">
    <cfRule type="duplicateValues" dxfId="62" priority="1432"/>
  </conditionalFormatting>
  <conditionalFormatting sqref="C50:D50">
    <cfRule type="duplicateValues" dxfId="61" priority="19"/>
  </conditionalFormatting>
  <conditionalFormatting sqref="C52:D64">
    <cfRule type="duplicateValues" dxfId="60" priority="1690"/>
  </conditionalFormatting>
  <conditionalFormatting sqref="C74:D1048576 C16:C17 D4 C34:D36 D6 D8 C4:C8 C13:D13 C27:D27 F16:F17 C40:D45">
    <cfRule type="duplicateValues" dxfId="59" priority="935"/>
  </conditionalFormatting>
  <conditionalFormatting sqref="C74:D1048576 C16:C18 D4 D6 C4:C7 C8:D8 C27:D27 F26 F20 F16:F18 C13:D13 C34:D45">
    <cfRule type="duplicateValues" dxfId="58" priority="1118"/>
  </conditionalFormatting>
  <conditionalFormatting sqref="J9:O27 Q10:X27 Y10:Y64 M37:O64 Q51:X64 J52:K64">
    <cfRule type="cellIs" dxfId="57" priority="1" operator="lessThan">
      <formula>1</formula>
    </cfRule>
  </conditionalFormatting>
  <conditionalFormatting sqref="M34:P36 Q34:X45 J34:K50 Q46 S46:X46 U47:X49 Q47:T50">
    <cfRule type="cellIs" dxfId="56" priority="26" operator="lessThan">
      <formula>1</formula>
    </cfRule>
  </conditionalFormatting>
  <conditionalFormatting sqref="P9:P27 P37:P64">
    <cfRule type="cellIs" dxfId="55" priority="2" operator="lessThan">
      <formula>1</formula>
    </cfRule>
  </conditionalFormatting>
  <conditionalFormatting sqref="Q9:Y9">
    <cfRule type="cellIs" dxfId="54" priority="7" operator="lessThan">
      <formula>1</formula>
    </cfRule>
  </conditionalFormatting>
  <pageMargins left="0.25" right="0.25" top="0.75" bottom="0.75" header="0.3" footer="0.3"/>
  <pageSetup paperSize="9" scale="47" fitToHeight="0" pageOrder="overThenDown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C350CF-E4E4-4FFD-A38D-4C926ABBE0BA}">
  <sheetPr>
    <tabColor theme="9" tint="-0.249977111117893"/>
    <pageSetUpPr fitToPage="1"/>
  </sheetPr>
  <dimension ref="A1:Z123"/>
  <sheetViews>
    <sheetView showZeros="0" zoomScale="93" zoomScaleNormal="93" zoomScaleSheetLayoutView="90" workbookViewId="0">
      <selection activeCell="L32" sqref="L32"/>
    </sheetView>
  </sheetViews>
  <sheetFormatPr defaultColWidth="14.42578125" defaultRowHeight="12.75" x14ac:dyDescent="0.2"/>
  <cols>
    <col min="1" max="1" width="3.7109375" style="3" bestFit="1" customWidth="1"/>
    <col min="2" max="2" width="20.28515625" style="4" bestFit="1" customWidth="1"/>
    <col min="3" max="3" width="25.85546875" style="4" bestFit="1" customWidth="1"/>
    <col min="4" max="4" width="22.28515625" style="4" customWidth="1"/>
    <col min="5" max="5" width="42.85546875" style="4" customWidth="1"/>
    <col min="6" max="6" width="4.42578125" style="3" bestFit="1" customWidth="1"/>
    <col min="7" max="7" width="6.5703125" style="3" bestFit="1" customWidth="1"/>
    <col min="8" max="8" width="6.42578125" style="5" bestFit="1" customWidth="1"/>
    <col min="9" max="9" width="7.85546875" style="1" bestFit="1" customWidth="1"/>
    <col min="10" max="11" width="8.140625" style="1" bestFit="1" customWidth="1"/>
    <col min="12" max="12" width="8.5703125" style="1" bestFit="1" customWidth="1"/>
    <col min="13" max="13" width="9.140625" style="1" customWidth="1"/>
    <col min="14" max="15" width="8.5703125" style="1" bestFit="1" customWidth="1"/>
    <col min="16" max="16" width="8.7109375" style="1" customWidth="1"/>
    <col min="17" max="19" width="8.5703125" style="1" customWidth="1"/>
    <col min="20" max="22" width="9" style="1" customWidth="1"/>
    <col min="23" max="23" width="8.42578125" style="1" bestFit="1" customWidth="1"/>
    <col min="24" max="24" width="8.7109375" style="1" bestFit="1" customWidth="1"/>
    <col min="25" max="25" width="8.5703125" style="1" bestFit="1" customWidth="1"/>
    <col min="26" max="26" width="5.85546875" style="3" customWidth="1"/>
    <col min="27" max="16384" width="14.42578125" style="3"/>
  </cols>
  <sheetData>
    <row r="1" spans="1:26" ht="23.25" x14ac:dyDescent="0.35">
      <c r="D1" s="118"/>
      <c r="E1" s="118"/>
      <c r="F1" s="319"/>
      <c r="G1" s="319"/>
      <c r="H1" s="119"/>
      <c r="I1" s="119"/>
      <c r="J1" s="120"/>
      <c r="K1" s="341"/>
      <c r="L1" s="342"/>
      <c r="M1" s="342" t="s">
        <v>534</v>
      </c>
      <c r="N1" s="342"/>
      <c r="O1" s="341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319"/>
    </row>
    <row r="2" spans="1:26" ht="23.25" x14ac:dyDescent="0.35">
      <c r="D2" s="118"/>
      <c r="E2" s="118"/>
      <c r="F2" s="319"/>
      <c r="G2" s="319"/>
      <c r="H2" s="119"/>
      <c r="I2" s="119"/>
      <c r="J2" s="120"/>
      <c r="K2" s="341"/>
      <c r="L2" s="342"/>
      <c r="M2" s="342" t="s">
        <v>535</v>
      </c>
      <c r="N2" s="342"/>
      <c r="O2" s="341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319"/>
    </row>
    <row r="3" spans="1:26" ht="24" thickBot="1" x14ac:dyDescent="0.4">
      <c r="D3" s="118"/>
      <c r="E3" s="118"/>
      <c r="F3" s="319"/>
      <c r="G3" s="319"/>
      <c r="H3" s="119"/>
      <c r="I3" s="119"/>
      <c r="J3" s="120"/>
      <c r="K3" s="341"/>
      <c r="L3" s="342"/>
      <c r="M3" s="342" t="s">
        <v>541</v>
      </c>
      <c r="N3" s="342"/>
      <c r="O3" s="341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319"/>
    </row>
    <row r="4" spans="1:26" s="2" customFormat="1" ht="12.75" customHeight="1" x14ac:dyDescent="0.2">
      <c r="A4" s="902" t="s">
        <v>36</v>
      </c>
      <c r="B4" s="908" t="s">
        <v>19</v>
      </c>
      <c r="C4" s="918" t="s">
        <v>22</v>
      </c>
      <c r="D4" s="918" t="s">
        <v>28</v>
      </c>
      <c r="E4" s="918" t="s">
        <v>0</v>
      </c>
      <c r="F4" s="915" t="s">
        <v>14</v>
      </c>
      <c r="G4" s="908" t="s">
        <v>12</v>
      </c>
      <c r="H4" s="910" t="s">
        <v>2</v>
      </c>
      <c r="I4" s="912" t="s">
        <v>9</v>
      </c>
      <c r="J4" s="906" t="s">
        <v>32</v>
      </c>
      <c r="K4" s="904" t="s">
        <v>30</v>
      </c>
      <c r="L4" s="904" t="s">
        <v>35</v>
      </c>
      <c r="M4" s="177" t="s">
        <v>175</v>
      </c>
      <c r="N4" s="904" t="s">
        <v>17</v>
      </c>
      <c r="O4" s="904" t="s">
        <v>11</v>
      </c>
      <c r="P4" s="904" t="s">
        <v>40</v>
      </c>
      <c r="Q4" s="904" t="s">
        <v>31</v>
      </c>
      <c r="R4" s="177" t="s">
        <v>615</v>
      </c>
      <c r="S4" s="904" t="s">
        <v>18</v>
      </c>
      <c r="T4" s="904" t="s">
        <v>44</v>
      </c>
      <c r="U4" s="904" t="s">
        <v>44</v>
      </c>
      <c r="V4" s="904" t="s">
        <v>46</v>
      </c>
      <c r="W4" s="904" t="s">
        <v>33</v>
      </c>
      <c r="X4" s="904" t="s">
        <v>49</v>
      </c>
      <c r="Y4" s="906"/>
      <c r="Z4" s="244"/>
    </row>
    <row r="5" spans="1:26" s="2" customFormat="1" ht="12.75" customHeight="1" x14ac:dyDescent="0.2">
      <c r="A5" s="903"/>
      <c r="B5" s="909"/>
      <c r="C5" s="919"/>
      <c r="D5" s="919"/>
      <c r="E5" s="919"/>
      <c r="F5" s="916"/>
      <c r="G5" s="909"/>
      <c r="H5" s="911"/>
      <c r="I5" s="913"/>
      <c r="J5" s="907"/>
      <c r="K5" s="905"/>
      <c r="L5" s="905"/>
      <c r="M5" s="178" t="s">
        <v>176</v>
      </c>
      <c r="N5" s="905"/>
      <c r="O5" s="905"/>
      <c r="P5" s="905"/>
      <c r="Q5" s="905"/>
      <c r="R5" s="178"/>
      <c r="S5" s="905"/>
      <c r="T5" s="905"/>
      <c r="U5" s="905"/>
      <c r="V5" s="905"/>
      <c r="W5" s="905"/>
      <c r="X5" s="905"/>
      <c r="Y5" s="907"/>
      <c r="Z5" s="243"/>
    </row>
    <row r="6" spans="1:26" s="2" customFormat="1" ht="12.75" customHeight="1" x14ac:dyDescent="0.2">
      <c r="A6" s="903"/>
      <c r="B6" s="909" t="s">
        <v>3</v>
      </c>
      <c r="C6" s="919" t="s">
        <v>4</v>
      </c>
      <c r="D6" s="919" t="s">
        <v>29</v>
      </c>
      <c r="E6" s="919" t="s">
        <v>7</v>
      </c>
      <c r="F6" s="916" t="s">
        <v>1</v>
      </c>
      <c r="G6" s="909" t="s">
        <v>13</v>
      </c>
      <c r="H6" s="911" t="s">
        <v>5</v>
      </c>
      <c r="I6" s="913" t="s">
        <v>8</v>
      </c>
      <c r="J6" s="901">
        <v>45612</v>
      </c>
      <c r="K6" s="883" t="s">
        <v>37</v>
      </c>
      <c r="L6" s="883" t="s">
        <v>38</v>
      </c>
      <c r="M6" s="174"/>
      <c r="N6" s="883" t="s">
        <v>39</v>
      </c>
      <c r="O6" s="883" t="s">
        <v>39</v>
      </c>
      <c r="P6" s="883" t="s">
        <v>41</v>
      </c>
      <c r="Q6" s="883" t="s">
        <v>42</v>
      </c>
      <c r="R6" s="174" t="s">
        <v>616</v>
      </c>
      <c r="S6" s="883" t="s">
        <v>43</v>
      </c>
      <c r="T6" s="883" t="s">
        <v>45</v>
      </c>
      <c r="U6" s="883" t="s">
        <v>780</v>
      </c>
      <c r="V6" s="883" t="s">
        <v>47</v>
      </c>
      <c r="W6" s="883" t="s">
        <v>48</v>
      </c>
      <c r="X6" s="883" t="s">
        <v>50</v>
      </c>
      <c r="Y6" s="914" t="s">
        <v>52</v>
      </c>
      <c r="Z6" s="243"/>
    </row>
    <row r="7" spans="1:26" s="1" customFormat="1" ht="12.75" customHeight="1" x14ac:dyDescent="0.2">
      <c r="A7" s="903"/>
      <c r="B7" s="909" t="s">
        <v>3</v>
      </c>
      <c r="C7" s="919"/>
      <c r="D7" s="919"/>
      <c r="E7" s="919"/>
      <c r="F7" s="916"/>
      <c r="G7" s="909"/>
      <c r="H7" s="911"/>
      <c r="I7" s="913"/>
      <c r="J7" s="901"/>
      <c r="K7" s="883"/>
      <c r="L7" s="883"/>
      <c r="M7" s="174" t="s">
        <v>177</v>
      </c>
      <c r="N7" s="883"/>
      <c r="O7" s="883"/>
      <c r="P7" s="883"/>
      <c r="Q7" s="883"/>
      <c r="R7" s="174"/>
      <c r="S7" s="883"/>
      <c r="T7" s="883"/>
      <c r="U7" s="883"/>
      <c r="V7" s="883"/>
      <c r="W7" s="883"/>
      <c r="X7" s="883"/>
      <c r="Y7" s="914"/>
      <c r="Z7" s="267"/>
    </row>
    <row r="8" spans="1:26" s="1" customFormat="1" ht="19.5" thickBot="1" x14ac:dyDescent="0.25">
      <c r="A8" s="903"/>
      <c r="B8" s="471" t="s">
        <v>15</v>
      </c>
      <c r="C8" s="470" t="s">
        <v>16</v>
      </c>
      <c r="D8" s="470"/>
      <c r="E8" s="470" t="s">
        <v>7</v>
      </c>
      <c r="F8" s="472" t="s">
        <v>1</v>
      </c>
      <c r="G8" s="471" t="s">
        <v>10</v>
      </c>
      <c r="H8" s="473" t="s">
        <v>5</v>
      </c>
      <c r="I8" s="474" t="s">
        <v>6</v>
      </c>
      <c r="J8" s="475" t="s">
        <v>24</v>
      </c>
      <c r="K8" s="476" t="s">
        <v>24</v>
      </c>
      <c r="L8" s="477" t="s">
        <v>24</v>
      </c>
      <c r="M8" s="475" t="s">
        <v>24</v>
      </c>
      <c r="N8" s="476" t="s">
        <v>24</v>
      </c>
      <c r="O8" s="477" t="s">
        <v>24</v>
      </c>
      <c r="P8" s="476" t="s">
        <v>24</v>
      </c>
      <c r="Q8" s="476" t="s">
        <v>24</v>
      </c>
      <c r="R8" s="475" t="s">
        <v>24</v>
      </c>
      <c r="S8" s="477" t="s">
        <v>24</v>
      </c>
      <c r="T8" s="476" t="s">
        <v>24</v>
      </c>
      <c r="U8" s="476" t="s">
        <v>24</v>
      </c>
      <c r="V8" s="477" t="s">
        <v>24</v>
      </c>
      <c r="W8" s="476" t="s">
        <v>24</v>
      </c>
      <c r="X8" s="477" t="s">
        <v>24</v>
      </c>
      <c r="Y8" s="478" t="s">
        <v>5</v>
      </c>
      <c r="Z8" s="267"/>
    </row>
    <row r="9" spans="1:26" s="2" customFormat="1" x14ac:dyDescent="0.2">
      <c r="A9" s="903"/>
      <c r="B9" s="83"/>
      <c r="C9" s="84"/>
      <c r="D9" s="84"/>
      <c r="E9" s="84"/>
      <c r="F9" s="85"/>
      <c r="G9" s="275">
        <f>COUNTIF(J9:X9,"&gt;0")</f>
        <v>0</v>
      </c>
      <c r="H9" s="276">
        <f>Y9</f>
        <v>0</v>
      </c>
      <c r="I9" s="277"/>
      <c r="J9" s="278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535" cm="1">
        <f t="array" ref="Y9">SUM(LOOKUP(K9:X9,{0,1,2,3,4,5,6,7,8,9,10},{0,7,6,5,4,3,2,1,1,1,1}))</f>
        <v>0</v>
      </c>
      <c r="Z9" s="267"/>
    </row>
    <row r="10" spans="1:26" s="2" customFormat="1" ht="15.75" x14ac:dyDescent="0.2">
      <c r="A10" s="903"/>
      <c r="B10" s="558" t="s">
        <v>667</v>
      </c>
      <c r="C10" s="559" t="s">
        <v>668</v>
      </c>
      <c r="D10" s="556"/>
      <c r="E10" s="556" t="s">
        <v>512</v>
      </c>
      <c r="F10" s="514">
        <v>12</v>
      </c>
      <c r="G10" s="126">
        <f>COUNTIF(J10:X10,"&gt;0")</f>
        <v>1</v>
      </c>
      <c r="H10" s="127">
        <f>Y10</f>
        <v>6</v>
      </c>
      <c r="I10" s="776">
        <f t="shared" ref="I10:I35" si="0">RANK(H10,$H$9:$H$36)</f>
        <v>11</v>
      </c>
      <c r="J10" s="516"/>
      <c r="K10" s="517"/>
      <c r="L10" s="517">
        <v>2</v>
      </c>
      <c r="M10" s="518"/>
      <c r="N10" s="518"/>
      <c r="O10" s="518"/>
      <c r="P10" s="518"/>
      <c r="Q10" s="518"/>
      <c r="R10" s="518"/>
      <c r="S10" s="518"/>
      <c r="T10" s="518"/>
      <c r="U10" s="518"/>
      <c r="V10" s="518"/>
      <c r="W10" s="518"/>
      <c r="X10" s="518"/>
      <c r="Y10" s="493" cm="1">
        <f t="array" ref="Y10">SUM(LOOKUP(J10:X10,{0,1,2,3,4,5,6,7,8,9,10},{0,7,6,5,4,3,2,1,1,1,1}))</f>
        <v>6</v>
      </c>
      <c r="Z10" s="267"/>
    </row>
    <row r="11" spans="1:26" s="2" customFormat="1" ht="15.75" x14ac:dyDescent="0.2">
      <c r="A11" s="903"/>
      <c r="B11" s="558" t="s">
        <v>53</v>
      </c>
      <c r="C11" s="559" t="s">
        <v>380</v>
      </c>
      <c r="D11" s="649"/>
      <c r="E11" s="648" t="s">
        <v>381</v>
      </c>
      <c r="F11" s="650">
        <v>12</v>
      </c>
      <c r="G11" s="126">
        <f t="shared" ref="G11" si="1">COUNTIF(J11:X11,"&gt;0")</f>
        <v>1</v>
      </c>
      <c r="H11" s="127">
        <f t="shared" ref="H11" si="2">Y11</f>
        <v>2</v>
      </c>
      <c r="I11" s="776">
        <f t="shared" si="0"/>
        <v>22</v>
      </c>
      <c r="J11" s="516"/>
      <c r="K11" s="517"/>
      <c r="L11" s="517"/>
      <c r="M11" s="518"/>
      <c r="N11" s="518"/>
      <c r="O11" s="517">
        <v>6</v>
      </c>
      <c r="P11" s="518"/>
      <c r="Q11" s="518"/>
      <c r="R11" s="518"/>
      <c r="S11" s="518"/>
      <c r="T11" s="518"/>
      <c r="U11" s="518"/>
      <c r="V11" s="518"/>
      <c r="W11" s="518"/>
      <c r="X11" s="518"/>
      <c r="Y11" s="493" cm="1">
        <f t="array" ref="Y11">SUM(LOOKUP(J11:X11,{0,1,2,3,4,5,6,7,8,9,10},{0,7,6,5,4,3,2,1,1,1,1}))</f>
        <v>2</v>
      </c>
      <c r="Z11" s="267"/>
    </row>
    <row r="12" spans="1:26" s="2" customFormat="1" ht="15.75" x14ac:dyDescent="0.2">
      <c r="A12" s="903"/>
      <c r="B12" s="556" t="s">
        <v>755</v>
      </c>
      <c r="C12" s="559" t="s">
        <v>756</v>
      </c>
      <c r="D12" s="556"/>
      <c r="E12" s="557" t="s">
        <v>748</v>
      </c>
      <c r="F12" s="538">
        <v>12</v>
      </c>
      <c r="G12" s="126">
        <f t="shared" ref="G12:G35" si="3">COUNTIF(J12:X12,"&gt;0")</f>
        <v>1</v>
      </c>
      <c r="H12" s="127">
        <f t="shared" ref="H12:H35" si="4">Y12</f>
        <v>6</v>
      </c>
      <c r="I12" s="776">
        <f t="shared" si="0"/>
        <v>11</v>
      </c>
      <c r="J12" s="516"/>
      <c r="K12" s="517"/>
      <c r="L12" s="517"/>
      <c r="M12" s="518"/>
      <c r="N12" s="518"/>
      <c r="O12" s="518"/>
      <c r="P12" s="518"/>
      <c r="Q12" s="518"/>
      <c r="R12" s="518"/>
      <c r="S12" s="518"/>
      <c r="T12" s="518"/>
      <c r="U12" s="518"/>
      <c r="V12" s="518"/>
      <c r="W12" s="518"/>
      <c r="X12" s="517">
        <v>2</v>
      </c>
      <c r="Y12" s="493" cm="1">
        <f t="array" ref="Y12">SUM(LOOKUP(J12:X12,{0,1,2,3,4,5,6,7,8,9,10},{0,7,6,5,4,3,2,1,1,1,1}))</f>
        <v>6</v>
      </c>
      <c r="Z12" s="267"/>
    </row>
    <row r="13" spans="1:26" s="2" customFormat="1" ht="15" x14ac:dyDescent="0.2">
      <c r="A13" s="903"/>
      <c r="B13" s="461" t="s">
        <v>107</v>
      </c>
      <c r="C13" s="439" t="s">
        <v>108</v>
      </c>
      <c r="D13" s="364"/>
      <c r="E13" s="444" t="s">
        <v>475</v>
      </c>
      <c r="F13" s="366">
        <v>10</v>
      </c>
      <c r="G13" s="126">
        <f t="shared" ref="G13" si="5">COUNTIF(J13:X13,"&gt;0")</f>
        <v>4</v>
      </c>
      <c r="H13" s="127">
        <f t="shared" ref="H13" si="6">Y13</f>
        <v>13</v>
      </c>
      <c r="I13" s="776">
        <f t="shared" si="0"/>
        <v>3</v>
      </c>
      <c r="J13" s="163">
        <v>2</v>
      </c>
      <c r="K13" s="124"/>
      <c r="L13" s="19"/>
      <c r="M13" s="19"/>
      <c r="N13" s="19"/>
      <c r="O13" s="19">
        <v>3</v>
      </c>
      <c r="P13" s="19"/>
      <c r="Q13" s="19"/>
      <c r="R13" s="19"/>
      <c r="S13" s="19"/>
      <c r="T13" s="19">
        <v>10</v>
      </c>
      <c r="U13" s="19">
        <v>10</v>
      </c>
      <c r="V13" s="19"/>
      <c r="W13" s="19"/>
      <c r="X13" s="19"/>
      <c r="Y13" s="493" cm="1">
        <f t="array" ref="Y13">SUM(LOOKUP(J13:X13,{0,1,2,3,4,5,6,7,8,9,10},{0,7,6,5,4,3,2,1,1,1,1}))</f>
        <v>13</v>
      </c>
      <c r="Z13" s="267"/>
    </row>
    <row r="14" spans="1:26" s="2" customFormat="1" ht="15.75" x14ac:dyDescent="0.2">
      <c r="A14" s="903"/>
      <c r="B14" s="560" t="s">
        <v>710</v>
      </c>
      <c r="C14" s="561" t="s">
        <v>711</v>
      </c>
      <c r="D14" s="556"/>
      <c r="E14" s="556" t="s">
        <v>708</v>
      </c>
      <c r="F14" s="514">
        <v>10</v>
      </c>
      <c r="G14" s="126">
        <f t="shared" si="3"/>
        <v>1</v>
      </c>
      <c r="H14" s="127">
        <f t="shared" si="4"/>
        <v>7</v>
      </c>
      <c r="I14" s="776">
        <f t="shared" si="0"/>
        <v>7</v>
      </c>
      <c r="J14" s="519"/>
      <c r="K14" s="515"/>
      <c r="L14" s="515"/>
      <c r="M14" s="515"/>
      <c r="N14" s="515"/>
      <c r="O14" s="515"/>
      <c r="P14" s="515"/>
      <c r="Q14" s="515"/>
      <c r="R14" s="515"/>
      <c r="S14" s="515"/>
      <c r="T14" s="520"/>
      <c r="U14" s="520"/>
      <c r="V14" s="520">
        <v>1</v>
      </c>
      <c r="W14" s="520"/>
      <c r="X14" s="520"/>
      <c r="Y14" s="493" cm="1">
        <f t="array" ref="Y14">SUM(LOOKUP(J14:X14,{0,1,2,3,4,5,6,7,8,9,10},{0,7,6,5,4,3,2,1,1,1,1}))</f>
        <v>7</v>
      </c>
      <c r="Z14" s="267"/>
    </row>
    <row r="15" spans="1:26" s="2" customFormat="1" ht="15.75" x14ac:dyDescent="0.2">
      <c r="A15" s="903"/>
      <c r="B15" s="560" t="s">
        <v>710</v>
      </c>
      <c r="C15" s="561" t="s">
        <v>712</v>
      </c>
      <c r="D15" s="556"/>
      <c r="E15" s="556" t="s">
        <v>708</v>
      </c>
      <c r="F15" s="514">
        <v>10</v>
      </c>
      <c r="G15" s="126">
        <f t="shared" si="3"/>
        <v>1</v>
      </c>
      <c r="H15" s="127">
        <f t="shared" si="4"/>
        <v>5</v>
      </c>
      <c r="I15" s="776">
        <f t="shared" si="0"/>
        <v>15</v>
      </c>
      <c r="J15" s="519"/>
      <c r="K15" s="515"/>
      <c r="L15" s="515"/>
      <c r="M15" s="515"/>
      <c r="N15" s="515"/>
      <c r="O15" s="515"/>
      <c r="P15" s="515"/>
      <c r="Q15" s="515"/>
      <c r="R15" s="515"/>
      <c r="S15" s="515"/>
      <c r="T15" s="520"/>
      <c r="U15" s="520"/>
      <c r="V15" s="520">
        <v>3</v>
      </c>
      <c r="W15" s="520"/>
      <c r="X15" s="520"/>
      <c r="Y15" s="493" cm="1">
        <f t="array" ref="Y15">SUM(LOOKUP(J15:X15,{0,1,2,3,4,5,6,7,8,9,10},{0,7,6,5,4,3,2,1,1,1,1}))</f>
        <v>5</v>
      </c>
      <c r="Z15" s="267"/>
    </row>
    <row r="16" spans="1:26" s="2" customFormat="1" ht="15.75" x14ac:dyDescent="0.2">
      <c r="A16" s="903"/>
      <c r="B16" s="558" t="s">
        <v>669</v>
      </c>
      <c r="C16" s="559" t="s">
        <v>670</v>
      </c>
      <c r="D16" s="556"/>
      <c r="E16" s="556" t="s">
        <v>512</v>
      </c>
      <c r="F16" s="514">
        <v>12</v>
      </c>
      <c r="G16" s="126">
        <f t="shared" si="3"/>
        <v>1</v>
      </c>
      <c r="H16" s="127">
        <f t="shared" si="4"/>
        <v>5</v>
      </c>
      <c r="I16" s="776">
        <f t="shared" si="0"/>
        <v>15</v>
      </c>
      <c r="J16" s="516"/>
      <c r="K16" s="517"/>
      <c r="L16" s="517">
        <v>3</v>
      </c>
      <c r="M16" s="515"/>
      <c r="N16" s="515"/>
      <c r="O16" s="515"/>
      <c r="P16" s="515"/>
      <c r="Q16" s="515"/>
      <c r="R16" s="515"/>
      <c r="S16" s="515"/>
      <c r="T16" s="520"/>
      <c r="U16" s="520"/>
      <c r="V16" s="520"/>
      <c r="W16" s="520"/>
      <c r="X16" s="520"/>
      <c r="Y16" s="493" cm="1">
        <f t="array" ref="Y16">SUM(LOOKUP(J16:X16,{0,1,2,3,4,5,6,7,8,9,10},{0,7,6,5,4,3,2,1,1,1,1}))</f>
        <v>5</v>
      </c>
      <c r="Z16" s="267"/>
    </row>
    <row r="17" spans="1:26" s="2" customFormat="1" ht="15.75" x14ac:dyDescent="0.2">
      <c r="A17" s="903"/>
      <c r="B17" s="558" t="s">
        <v>690</v>
      </c>
      <c r="C17" s="559" t="s">
        <v>691</v>
      </c>
      <c r="D17" s="559" t="s">
        <v>691</v>
      </c>
      <c r="E17" s="556" t="s">
        <v>515</v>
      </c>
      <c r="F17" s="514">
        <v>12</v>
      </c>
      <c r="G17" s="126">
        <f t="shared" si="3"/>
        <v>2</v>
      </c>
      <c r="H17" s="127">
        <f t="shared" si="4"/>
        <v>2</v>
      </c>
      <c r="I17" s="776">
        <f t="shared" si="0"/>
        <v>22</v>
      </c>
      <c r="J17" s="516"/>
      <c r="K17" s="517"/>
      <c r="L17" s="517"/>
      <c r="M17" s="515"/>
      <c r="N17" s="515"/>
      <c r="O17" s="515"/>
      <c r="P17" s="515"/>
      <c r="Q17" s="515"/>
      <c r="R17" s="515"/>
      <c r="S17" s="515"/>
      <c r="T17" s="520">
        <v>8</v>
      </c>
      <c r="U17" s="520">
        <v>8</v>
      </c>
      <c r="V17" s="520"/>
      <c r="W17" s="520"/>
      <c r="X17" s="520"/>
      <c r="Y17" s="493" cm="1">
        <f t="array" ref="Y17">SUM(LOOKUP(J17:X17,{0,1,2,3,4,5,6,7,8,9,10},{0,7,6,5,4,3,2,1,1,1,1}))</f>
        <v>2</v>
      </c>
      <c r="Z17" s="267"/>
    </row>
    <row r="18" spans="1:26" s="2" customFormat="1" ht="15" x14ac:dyDescent="0.2">
      <c r="A18" s="903"/>
      <c r="B18" s="558" t="s">
        <v>788</v>
      </c>
      <c r="C18" s="556" t="s">
        <v>789</v>
      </c>
      <c r="D18" s="562"/>
      <c r="E18" s="556" t="s">
        <v>522</v>
      </c>
      <c r="F18" s="521">
        <v>11</v>
      </c>
      <c r="G18" s="126">
        <f t="shared" si="3"/>
        <v>2</v>
      </c>
      <c r="H18" s="127">
        <f t="shared" si="4"/>
        <v>2</v>
      </c>
      <c r="I18" s="776">
        <f t="shared" si="0"/>
        <v>22</v>
      </c>
      <c r="J18" s="522"/>
      <c r="K18" s="520"/>
      <c r="L18" s="520"/>
      <c r="M18" s="520"/>
      <c r="N18" s="517"/>
      <c r="O18" s="520"/>
      <c r="P18" s="520"/>
      <c r="Q18" s="520"/>
      <c r="R18" s="520"/>
      <c r="S18" s="520"/>
      <c r="T18" s="520">
        <v>13</v>
      </c>
      <c r="U18" s="520">
        <v>13</v>
      </c>
      <c r="V18" s="520"/>
      <c r="W18" s="520"/>
      <c r="X18" s="520"/>
      <c r="Y18" s="493" cm="1">
        <f t="array" ref="Y18">SUM(LOOKUP(J18:X18,{0,1,2,3,4,5,6,7,8,9,10},{0,7,6,5,4,3,2,1,1,1,1}))</f>
        <v>2</v>
      </c>
      <c r="Z18" s="267"/>
    </row>
    <row r="19" spans="1:26" s="2" customFormat="1" ht="15" x14ac:dyDescent="0.2">
      <c r="A19" s="903"/>
      <c r="B19" s="558" t="s">
        <v>794</v>
      </c>
      <c r="C19" s="556" t="s">
        <v>795</v>
      </c>
      <c r="D19" s="562"/>
      <c r="E19" s="556" t="s">
        <v>517</v>
      </c>
      <c r="F19" s="521">
        <v>11</v>
      </c>
      <c r="G19" s="126">
        <f t="shared" si="3"/>
        <v>1</v>
      </c>
      <c r="H19" s="127">
        <f t="shared" si="4"/>
        <v>5</v>
      </c>
      <c r="I19" s="776">
        <f t="shared" si="0"/>
        <v>15</v>
      </c>
      <c r="J19" s="522"/>
      <c r="K19" s="520"/>
      <c r="L19" s="520"/>
      <c r="M19" s="520"/>
      <c r="N19" s="517"/>
      <c r="O19" s="520"/>
      <c r="P19" s="520"/>
      <c r="Q19" s="520"/>
      <c r="R19" s="520"/>
      <c r="S19" s="520"/>
      <c r="T19" s="520">
        <v>3</v>
      </c>
      <c r="U19" s="520"/>
      <c r="V19" s="520"/>
      <c r="W19" s="520"/>
      <c r="X19" s="520"/>
      <c r="Y19" s="493" cm="1">
        <f t="array" ref="Y19">SUM(LOOKUP(J19:X19,{0,1,2,3,4,5,6,7,8,9,10},{0,7,6,5,4,3,2,1,1,1,1}))</f>
        <v>5</v>
      </c>
      <c r="Z19" s="267"/>
    </row>
    <row r="20" spans="1:26" s="2" customFormat="1" ht="15.75" x14ac:dyDescent="0.2">
      <c r="A20" s="903"/>
      <c r="B20" s="560" t="s">
        <v>709</v>
      </c>
      <c r="C20" s="561" t="s">
        <v>713</v>
      </c>
      <c r="D20" s="556"/>
      <c r="E20" s="556" t="s">
        <v>517</v>
      </c>
      <c r="F20" s="514">
        <v>12</v>
      </c>
      <c r="G20" s="126">
        <f t="shared" si="3"/>
        <v>1</v>
      </c>
      <c r="H20" s="127">
        <f t="shared" si="4"/>
        <v>6</v>
      </c>
      <c r="I20" s="776">
        <f t="shared" si="0"/>
        <v>11</v>
      </c>
      <c r="J20" s="519"/>
      <c r="K20" s="515"/>
      <c r="L20" s="515"/>
      <c r="M20" s="515"/>
      <c r="N20" s="515"/>
      <c r="O20" s="515"/>
      <c r="P20" s="515"/>
      <c r="Q20" s="515"/>
      <c r="R20" s="515"/>
      <c r="S20" s="515"/>
      <c r="T20" s="520"/>
      <c r="U20" s="520"/>
      <c r="V20" s="520">
        <v>2</v>
      </c>
      <c r="W20" s="520"/>
      <c r="X20" s="520"/>
      <c r="Y20" s="493" cm="1">
        <f t="array" ref="Y20">SUM(LOOKUP(J20:X20,{0,1,2,3,4,5,6,7,8,9,10},{0,7,6,5,4,3,2,1,1,1,1}))</f>
        <v>6</v>
      </c>
      <c r="Z20" s="267"/>
    </row>
    <row r="21" spans="1:26" ht="15" x14ac:dyDescent="0.2">
      <c r="A21" s="903"/>
      <c r="B21" s="558" t="s">
        <v>234</v>
      </c>
      <c r="C21" s="556" t="s">
        <v>235</v>
      </c>
      <c r="D21" s="562"/>
      <c r="E21" s="556" t="s">
        <v>521</v>
      </c>
      <c r="F21" s="521">
        <v>12</v>
      </c>
      <c r="G21" s="126">
        <f t="shared" si="3"/>
        <v>1</v>
      </c>
      <c r="H21" s="127">
        <f t="shared" si="4"/>
        <v>6</v>
      </c>
      <c r="I21" s="776">
        <f t="shared" si="0"/>
        <v>11</v>
      </c>
      <c r="J21" s="522"/>
      <c r="K21" s="520"/>
      <c r="L21" s="520"/>
      <c r="M21" s="520"/>
      <c r="N21" s="517">
        <v>2</v>
      </c>
      <c r="O21" s="520"/>
      <c r="P21" s="520"/>
      <c r="Q21" s="520"/>
      <c r="R21" s="520"/>
      <c r="S21" s="520"/>
      <c r="T21" s="520"/>
      <c r="U21" s="520"/>
      <c r="V21" s="520"/>
      <c r="W21" s="520"/>
      <c r="X21" s="520"/>
      <c r="Y21" s="493" cm="1">
        <f t="array" ref="Y21">SUM(LOOKUP(J21:X21,{0,1,2,3,4,5,6,7,8,9,10},{0,7,6,5,4,3,2,1,1,1,1}))</f>
        <v>6</v>
      </c>
      <c r="Z21" s="267"/>
    </row>
    <row r="22" spans="1:26" ht="15" x14ac:dyDescent="0.2">
      <c r="A22" s="903"/>
      <c r="B22" s="453" t="s">
        <v>480</v>
      </c>
      <c r="C22" s="440" t="s">
        <v>481</v>
      </c>
      <c r="D22" s="364"/>
      <c r="E22" s="444" t="s">
        <v>521</v>
      </c>
      <c r="F22" s="366">
        <v>11</v>
      </c>
      <c r="G22" s="651">
        <f t="shared" si="3"/>
        <v>1</v>
      </c>
      <c r="H22" s="652">
        <f>Y22</f>
        <v>5</v>
      </c>
      <c r="I22" s="777">
        <f t="shared" si="0"/>
        <v>15</v>
      </c>
      <c r="J22" s="522"/>
      <c r="K22" s="520"/>
      <c r="L22" s="520"/>
      <c r="M22" s="520"/>
      <c r="N22" s="517"/>
      <c r="O22" s="520"/>
      <c r="P22" s="520"/>
      <c r="Q22" s="520">
        <v>3</v>
      </c>
      <c r="R22" s="520"/>
      <c r="S22" s="520"/>
      <c r="T22" s="520"/>
      <c r="U22" s="520"/>
      <c r="V22" s="520"/>
      <c r="W22" s="520"/>
      <c r="X22" s="520"/>
      <c r="Y22" s="493" cm="1">
        <f t="array" ref="Y22">SUM(LOOKUP(J22:X22,{0,1,2,3,4,5,6,7,8,9,10},{0,7,6,5,4,3,2,1,1,1,1}))</f>
        <v>5</v>
      </c>
      <c r="Z22" s="267"/>
    </row>
    <row r="23" spans="1:26" ht="15" x14ac:dyDescent="0.2">
      <c r="A23" s="903"/>
      <c r="B23" s="461" t="s">
        <v>129</v>
      </c>
      <c r="C23" s="439" t="s">
        <v>130</v>
      </c>
      <c r="D23" s="364"/>
      <c r="E23" s="444" t="s">
        <v>104</v>
      </c>
      <c r="F23" s="366">
        <v>12</v>
      </c>
      <c r="G23" s="651">
        <f t="shared" ref="G23" si="7">COUNTIF(J23:X23,"&gt;0")</f>
        <v>3</v>
      </c>
      <c r="H23" s="652">
        <f>Y23</f>
        <v>18</v>
      </c>
      <c r="I23" s="777">
        <f t="shared" si="0"/>
        <v>1</v>
      </c>
      <c r="J23" s="522"/>
      <c r="K23" s="520"/>
      <c r="L23" s="520"/>
      <c r="M23" s="520"/>
      <c r="N23" s="517"/>
      <c r="O23" s="520"/>
      <c r="P23" s="520"/>
      <c r="Q23" s="19">
        <v>4</v>
      </c>
      <c r="R23" s="19"/>
      <c r="S23" s="19"/>
      <c r="T23" s="19">
        <v>1</v>
      </c>
      <c r="U23" s="19">
        <v>1</v>
      </c>
      <c r="V23" s="520"/>
      <c r="W23" s="520"/>
      <c r="X23" s="520"/>
      <c r="Y23" s="493" cm="1">
        <f t="array" ref="Y23">SUM(LOOKUP(J23:X23,{0,1,2,3,4,5,6,7,8,9,10},{0,7,6,5,4,3,2,1,1,1,1}))</f>
        <v>18</v>
      </c>
      <c r="Z23" s="267"/>
    </row>
    <row r="24" spans="1:26" ht="15" x14ac:dyDescent="0.2">
      <c r="A24" s="903"/>
      <c r="B24" s="558" t="s">
        <v>694</v>
      </c>
      <c r="C24" s="556" t="s">
        <v>793</v>
      </c>
      <c r="D24" s="562"/>
      <c r="E24" s="556" t="s">
        <v>513</v>
      </c>
      <c r="F24" s="521">
        <v>12</v>
      </c>
      <c r="G24" s="126">
        <f t="shared" si="3"/>
        <v>2</v>
      </c>
      <c r="H24" s="127">
        <f t="shared" si="4"/>
        <v>2</v>
      </c>
      <c r="I24" s="776">
        <f t="shared" si="0"/>
        <v>22</v>
      </c>
      <c r="J24" s="522"/>
      <c r="K24" s="520"/>
      <c r="L24" s="520"/>
      <c r="M24" s="520"/>
      <c r="N24" s="517"/>
      <c r="O24" s="520"/>
      <c r="P24" s="520"/>
      <c r="Q24" s="520"/>
      <c r="R24" s="520"/>
      <c r="S24" s="520"/>
      <c r="T24" s="520">
        <v>18</v>
      </c>
      <c r="U24" s="520">
        <v>18</v>
      </c>
      <c r="V24" s="520"/>
      <c r="W24" s="520"/>
      <c r="X24" s="520"/>
      <c r="Y24" s="493" cm="1">
        <f t="array" ref="Y24">SUM(LOOKUP(J24:X24,{0,1,2,3,4,5,6,7,8,9,10},{0,7,6,5,4,3,2,1,1,1,1}))</f>
        <v>2</v>
      </c>
      <c r="Z24" s="267"/>
    </row>
    <row r="25" spans="1:26" ht="15" x14ac:dyDescent="0.2">
      <c r="A25" s="903"/>
      <c r="B25" s="558" t="s">
        <v>232</v>
      </c>
      <c r="C25" s="556" t="s">
        <v>233</v>
      </c>
      <c r="D25" s="562"/>
      <c r="E25" s="556" t="s">
        <v>519</v>
      </c>
      <c r="F25" s="521">
        <v>12</v>
      </c>
      <c r="G25" s="126">
        <f t="shared" si="3"/>
        <v>3</v>
      </c>
      <c r="H25" s="127">
        <f t="shared" si="4"/>
        <v>18</v>
      </c>
      <c r="I25" s="776">
        <f t="shared" si="0"/>
        <v>1</v>
      </c>
      <c r="J25" s="522"/>
      <c r="K25" s="520"/>
      <c r="L25" s="520"/>
      <c r="M25" s="520"/>
      <c r="N25" s="517">
        <v>1</v>
      </c>
      <c r="O25" s="520"/>
      <c r="P25" s="520"/>
      <c r="Q25" s="520"/>
      <c r="R25" s="520">
        <v>3</v>
      </c>
      <c r="S25" s="520"/>
      <c r="T25" s="520"/>
      <c r="U25" s="520"/>
      <c r="V25" s="520"/>
      <c r="W25" s="520">
        <v>2</v>
      </c>
      <c r="X25" s="520"/>
      <c r="Y25" s="493" cm="1">
        <f t="array" ref="Y25">SUM(LOOKUP(J25:X25,{0,1,2,3,4,5,6,7,8,9,10},{0,7,6,5,4,3,2,1,1,1,1}))</f>
        <v>18</v>
      </c>
      <c r="Z25" s="267"/>
    </row>
    <row r="26" spans="1:26" ht="15" x14ac:dyDescent="0.2">
      <c r="A26" s="903"/>
      <c r="B26" s="556" t="s">
        <v>204</v>
      </c>
      <c r="C26" s="559" t="s">
        <v>205</v>
      </c>
      <c r="D26" s="562"/>
      <c r="E26" s="556" t="s">
        <v>508</v>
      </c>
      <c r="F26" s="521">
        <v>9</v>
      </c>
      <c r="G26" s="126">
        <f t="shared" si="3"/>
        <v>2</v>
      </c>
      <c r="H26" s="127">
        <f t="shared" si="4"/>
        <v>8</v>
      </c>
      <c r="I26" s="776">
        <f t="shared" si="0"/>
        <v>6</v>
      </c>
      <c r="J26" s="522"/>
      <c r="K26" s="520"/>
      <c r="L26" s="520"/>
      <c r="M26" s="520"/>
      <c r="N26" s="517"/>
      <c r="O26" s="520"/>
      <c r="P26" s="520"/>
      <c r="Q26" s="520"/>
      <c r="R26" s="520"/>
      <c r="S26" s="520"/>
      <c r="T26" s="520"/>
      <c r="U26" s="520"/>
      <c r="V26" s="520"/>
      <c r="W26" s="520">
        <v>3</v>
      </c>
      <c r="X26" s="520">
        <v>5</v>
      </c>
      <c r="Y26" s="493" cm="1">
        <f t="array" ref="Y26">SUM(LOOKUP(J26:X26,{0,1,2,3,4,5,6,7,8,9,10},{0,7,6,5,4,3,2,1,1,1,1}))</f>
        <v>8</v>
      </c>
      <c r="Z26" s="267"/>
    </row>
    <row r="27" spans="1:26" ht="15" x14ac:dyDescent="0.2">
      <c r="A27" s="903"/>
      <c r="B27" s="560" t="s">
        <v>617</v>
      </c>
      <c r="C27" s="559" t="s">
        <v>792</v>
      </c>
      <c r="D27" s="562"/>
      <c r="E27" s="556" t="s">
        <v>516</v>
      </c>
      <c r="F27" s="521">
        <v>10</v>
      </c>
      <c r="G27" s="126">
        <f t="shared" si="3"/>
        <v>2</v>
      </c>
      <c r="H27" s="127">
        <f t="shared" si="4"/>
        <v>2</v>
      </c>
      <c r="I27" s="776">
        <f t="shared" si="0"/>
        <v>22</v>
      </c>
      <c r="J27" s="522"/>
      <c r="K27" s="520"/>
      <c r="L27" s="520"/>
      <c r="M27" s="520"/>
      <c r="N27" s="517"/>
      <c r="O27" s="520"/>
      <c r="P27" s="520"/>
      <c r="Q27" s="520"/>
      <c r="R27" s="520"/>
      <c r="S27" s="520"/>
      <c r="T27" s="520">
        <v>16</v>
      </c>
      <c r="U27" s="520">
        <v>16</v>
      </c>
      <c r="V27" s="520"/>
      <c r="W27" s="520"/>
      <c r="X27" s="520"/>
      <c r="Y27" s="493" cm="1">
        <f t="array" ref="Y27">SUM(LOOKUP(J27:X27,{0,1,2,3,4,5,6,7,8,9,10},{0,7,6,5,4,3,2,1,1,1,1}))</f>
        <v>2</v>
      </c>
      <c r="Z27" s="267"/>
    </row>
    <row r="28" spans="1:26" ht="15.75" x14ac:dyDescent="0.2">
      <c r="A28" s="903"/>
      <c r="B28" s="560" t="s">
        <v>617</v>
      </c>
      <c r="C28" s="561" t="s">
        <v>618</v>
      </c>
      <c r="D28" s="556"/>
      <c r="E28" s="556" t="s">
        <v>516</v>
      </c>
      <c r="F28" s="523">
        <v>10</v>
      </c>
      <c r="G28" s="126">
        <f t="shared" si="3"/>
        <v>1</v>
      </c>
      <c r="H28" s="127">
        <f t="shared" si="4"/>
        <v>7</v>
      </c>
      <c r="I28" s="776">
        <f t="shared" si="0"/>
        <v>7</v>
      </c>
      <c r="J28" s="516" t="s">
        <v>598</v>
      </c>
      <c r="K28" s="517"/>
      <c r="L28" s="518"/>
      <c r="M28" s="520"/>
      <c r="N28" s="520"/>
      <c r="O28" s="520"/>
      <c r="P28" s="520"/>
      <c r="Q28" s="520"/>
      <c r="R28" s="517">
        <v>1</v>
      </c>
      <c r="S28" s="520"/>
      <c r="T28" s="520"/>
      <c r="U28" s="520"/>
      <c r="V28" s="520"/>
      <c r="W28" s="520"/>
      <c r="X28" s="520"/>
      <c r="Y28" s="493">
        <v>7</v>
      </c>
      <c r="Z28" s="267"/>
    </row>
    <row r="29" spans="1:26" ht="15" x14ac:dyDescent="0.2">
      <c r="A29" s="903"/>
      <c r="B29" s="558" t="s">
        <v>190</v>
      </c>
      <c r="C29" s="559" t="s">
        <v>191</v>
      </c>
      <c r="D29" s="556"/>
      <c r="E29" s="556" t="s">
        <v>516</v>
      </c>
      <c r="F29" s="526">
        <v>11</v>
      </c>
      <c r="G29" s="126">
        <f t="shared" si="3"/>
        <v>1</v>
      </c>
      <c r="H29" s="127">
        <f t="shared" si="4"/>
        <v>5</v>
      </c>
      <c r="I29" s="776">
        <f t="shared" si="0"/>
        <v>15</v>
      </c>
      <c r="J29" s="522"/>
      <c r="K29" s="520"/>
      <c r="L29" s="520"/>
      <c r="M29" s="520">
        <v>3</v>
      </c>
      <c r="N29" s="520"/>
      <c r="O29" s="520"/>
      <c r="P29" s="520"/>
      <c r="Q29" s="520"/>
      <c r="R29" s="520"/>
      <c r="S29" s="520"/>
      <c r="T29" s="520"/>
      <c r="U29" s="520"/>
      <c r="V29" s="520"/>
      <c r="W29" s="520"/>
      <c r="X29" s="520"/>
      <c r="Y29" s="493" cm="1">
        <f t="array" ref="Y29">SUM(LOOKUP(J29:X29,{0,1,2,3,4,5,6,7,8,9,10},{0,7,6,5,4,3,2,1,1,1,1}))</f>
        <v>5</v>
      </c>
      <c r="Z29" s="267"/>
    </row>
    <row r="30" spans="1:26" ht="15.75" x14ac:dyDescent="0.2">
      <c r="A30" s="903"/>
      <c r="B30" s="560" t="s">
        <v>714</v>
      </c>
      <c r="C30" s="561" t="s">
        <v>715</v>
      </c>
      <c r="D30" s="556"/>
      <c r="E30" s="556" t="s">
        <v>513</v>
      </c>
      <c r="F30" s="514">
        <v>10</v>
      </c>
      <c r="G30" s="126">
        <f t="shared" si="3"/>
        <v>1</v>
      </c>
      <c r="H30" s="127">
        <f t="shared" si="4"/>
        <v>3</v>
      </c>
      <c r="I30" s="776">
        <f t="shared" si="0"/>
        <v>21</v>
      </c>
      <c r="J30" s="519"/>
      <c r="K30" s="515"/>
      <c r="L30" s="515"/>
      <c r="M30" s="515"/>
      <c r="N30" s="515"/>
      <c r="O30" s="515"/>
      <c r="P30" s="515"/>
      <c r="Q30" s="515"/>
      <c r="R30" s="515"/>
      <c r="S30" s="515"/>
      <c r="T30" s="520"/>
      <c r="U30" s="520"/>
      <c r="V30" s="520">
        <v>5</v>
      </c>
      <c r="W30" s="520"/>
      <c r="X30" s="520"/>
      <c r="Y30" s="493" cm="1">
        <f t="array" ref="Y30">SUM(LOOKUP(J30:X30,{0,1,2,3,4,5,6,7,8,9,10},{0,7,6,5,4,3,2,1,1,1,1}))</f>
        <v>3</v>
      </c>
      <c r="Z30" s="267"/>
    </row>
    <row r="31" spans="1:26" ht="15.75" x14ac:dyDescent="0.2">
      <c r="A31" s="903"/>
      <c r="B31" s="455" t="s">
        <v>796</v>
      </c>
      <c r="C31" s="450" t="s">
        <v>797</v>
      </c>
      <c r="D31" s="448"/>
      <c r="E31" s="449" t="s">
        <v>798</v>
      </c>
      <c r="F31" s="460">
        <v>12</v>
      </c>
      <c r="G31" s="126">
        <f t="shared" ref="G31" si="8">COUNTIF(J31:X31,"&gt;0")</f>
        <v>1</v>
      </c>
      <c r="H31" s="127">
        <f t="shared" ref="H31" si="9">Y31</f>
        <v>4</v>
      </c>
      <c r="I31" s="776">
        <f t="shared" si="0"/>
        <v>20</v>
      </c>
      <c r="J31" s="519"/>
      <c r="K31" s="515"/>
      <c r="L31" s="515"/>
      <c r="M31" s="515"/>
      <c r="N31" s="515"/>
      <c r="O31" s="515"/>
      <c r="P31" s="515"/>
      <c r="Q31" s="515"/>
      <c r="R31" s="515"/>
      <c r="S31" s="515"/>
      <c r="T31" s="520">
        <v>4</v>
      </c>
      <c r="U31" s="520"/>
      <c r="V31" s="520"/>
      <c r="W31" s="520"/>
      <c r="X31" s="520"/>
      <c r="Y31" s="493" cm="1">
        <f t="array" ref="Y31">SUM(LOOKUP(J31:X31,{0,1,2,3,4,5,6,7,8,9,10},{0,7,6,5,4,3,2,1,1,1,1}))</f>
        <v>4</v>
      </c>
      <c r="Z31" s="267"/>
    </row>
    <row r="32" spans="1:26" ht="15.75" x14ac:dyDescent="0.2">
      <c r="A32" s="903"/>
      <c r="B32" s="556" t="s">
        <v>213</v>
      </c>
      <c r="C32" s="559" t="s">
        <v>212</v>
      </c>
      <c r="D32" s="556"/>
      <c r="E32" s="556" t="s">
        <v>508</v>
      </c>
      <c r="F32" s="514">
        <v>12</v>
      </c>
      <c r="G32" s="126">
        <f t="shared" si="3"/>
        <v>2</v>
      </c>
      <c r="H32" s="127">
        <f t="shared" si="4"/>
        <v>12</v>
      </c>
      <c r="I32" s="776">
        <f t="shared" si="0"/>
        <v>5</v>
      </c>
      <c r="J32" s="519"/>
      <c r="K32" s="515"/>
      <c r="L32" s="515"/>
      <c r="M32" s="515"/>
      <c r="N32" s="515"/>
      <c r="O32" s="515"/>
      <c r="P32" s="515"/>
      <c r="Q32" s="515"/>
      <c r="R32" s="515"/>
      <c r="S32" s="520">
        <v>3</v>
      </c>
      <c r="T32" s="520"/>
      <c r="U32" s="520"/>
      <c r="V32" s="520"/>
      <c r="W32" s="520">
        <v>1</v>
      </c>
      <c r="X32" s="520"/>
      <c r="Y32" s="493" cm="1">
        <f t="array" ref="Y32">SUM(LOOKUP(J32:X32,{0,1,2,3,4,5,6,7,8,9,10},{0,7,6,5,4,3,2,1,1,1,1}))</f>
        <v>12</v>
      </c>
      <c r="Z32" s="267"/>
    </row>
    <row r="33" spans="1:26" ht="15.75" x14ac:dyDescent="0.2">
      <c r="A33" s="903"/>
      <c r="B33" s="556" t="s">
        <v>762</v>
      </c>
      <c r="C33" s="559" t="s">
        <v>763</v>
      </c>
      <c r="D33" s="556"/>
      <c r="E33" s="556" t="s">
        <v>748</v>
      </c>
      <c r="F33" s="162">
        <v>10</v>
      </c>
      <c r="G33" s="126">
        <f t="shared" si="3"/>
        <v>1</v>
      </c>
      <c r="H33" s="127">
        <f t="shared" si="4"/>
        <v>7</v>
      </c>
      <c r="I33" s="776">
        <f t="shared" si="0"/>
        <v>7</v>
      </c>
      <c r="J33" s="519"/>
      <c r="K33" s="515"/>
      <c r="L33" s="515"/>
      <c r="M33" s="515"/>
      <c r="N33" s="515"/>
      <c r="O33" s="515"/>
      <c r="P33" s="515"/>
      <c r="Q33" s="515"/>
      <c r="R33" s="515"/>
      <c r="S33" s="515"/>
      <c r="T33" s="520"/>
      <c r="U33" s="520"/>
      <c r="V33" s="520"/>
      <c r="W33" s="520"/>
      <c r="X33" s="520">
        <v>1</v>
      </c>
      <c r="Y33" s="493" cm="1">
        <f t="array" ref="Y33">SUM(LOOKUP(J33:X33,{0,1,2,3,4,5,6,7,8,9,10},{0,7,6,5,4,3,2,1,1,1,1}))</f>
        <v>7</v>
      </c>
      <c r="Z33" s="267"/>
    </row>
    <row r="34" spans="1:26" ht="15.75" x14ac:dyDescent="0.2">
      <c r="A34" s="903"/>
      <c r="B34" s="560" t="s">
        <v>133</v>
      </c>
      <c r="C34" s="561" t="s">
        <v>134</v>
      </c>
      <c r="D34" s="556"/>
      <c r="E34" s="556" t="s">
        <v>475</v>
      </c>
      <c r="F34" s="514">
        <v>12</v>
      </c>
      <c r="G34" s="126">
        <f t="shared" si="3"/>
        <v>2</v>
      </c>
      <c r="H34" s="127">
        <f t="shared" si="4"/>
        <v>7</v>
      </c>
      <c r="I34" s="776">
        <f t="shared" si="0"/>
        <v>7</v>
      </c>
      <c r="J34" s="519"/>
      <c r="K34" s="515"/>
      <c r="L34" s="515"/>
      <c r="M34" s="515"/>
      <c r="N34" s="515"/>
      <c r="O34" s="515"/>
      <c r="P34" s="515"/>
      <c r="Q34" s="520">
        <v>5</v>
      </c>
      <c r="R34" s="515"/>
      <c r="S34" s="515"/>
      <c r="T34" s="520"/>
      <c r="U34" s="520"/>
      <c r="V34" s="520">
        <v>4</v>
      </c>
      <c r="W34" s="520"/>
      <c r="X34" s="520"/>
      <c r="Y34" s="493" cm="1">
        <f t="array" ref="Y34">SUM(LOOKUP(J34:X34,{0,1,2,3,4,5,6,7,8,9,10},{0,7,6,5,4,3,2,1,1,1,1}))</f>
        <v>7</v>
      </c>
      <c r="Z34" s="267"/>
    </row>
    <row r="35" spans="1:26" s="2" customFormat="1" ht="15" x14ac:dyDescent="0.2">
      <c r="A35" s="903"/>
      <c r="B35" s="558" t="s">
        <v>377</v>
      </c>
      <c r="C35" s="559" t="s">
        <v>666</v>
      </c>
      <c r="D35" s="556" t="s">
        <v>666</v>
      </c>
      <c r="E35" s="556" t="s">
        <v>512</v>
      </c>
      <c r="F35" s="514">
        <v>12</v>
      </c>
      <c r="G35" s="126">
        <f t="shared" si="3"/>
        <v>4</v>
      </c>
      <c r="H35" s="127">
        <f t="shared" si="4"/>
        <v>13</v>
      </c>
      <c r="I35" s="776">
        <f t="shared" si="0"/>
        <v>3</v>
      </c>
      <c r="J35" s="516"/>
      <c r="K35" s="517"/>
      <c r="L35" s="517">
        <v>1</v>
      </c>
      <c r="M35" s="520"/>
      <c r="N35" s="520"/>
      <c r="O35" s="19">
        <v>4</v>
      </c>
      <c r="P35" s="19"/>
      <c r="Q35" s="19"/>
      <c r="R35" s="301"/>
      <c r="S35" s="19"/>
      <c r="T35" s="124">
        <v>7</v>
      </c>
      <c r="U35" s="124">
        <v>7</v>
      </c>
      <c r="V35" s="520"/>
      <c r="W35" s="520"/>
      <c r="X35" s="520"/>
      <c r="Y35" s="493" cm="1">
        <f t="array" ref="Y35">SUM(LOOKUP(J35:X35,{0,1,2,3,4,5,6,7,8,9,10},{0,7,6,5,4,3,2,1,1,1,1}))</f>
        <v>13</v>
      </c>
      <c r="Z35" s="267"/>
    </row>
    <row r="36" spans="1:26" ht="15" x14ac:dyDescent="0.2">
      <c r="A36" s="903"/>
      <c r="B36" s="524"/>
      <c r="C36" s="525"/>
      <c r="D36" s="525"/>
      <c r="E36" s="525"/>
      <c r="F36" s="526"/>
      <c r="G36" s="527">
        <f t="shared" ref="G36" si="10">COUNTIF(J36:X36,"&gt;0")</f>
        <v>0</v>
      </c>
      <c r="H36" s="520">
        <f t="shared" ref="H36" si="11">Y36</f>
        <v>0</v>
      </c>
      <c r="I36" s="528"/>
      <c r="J36" s="522"/>
      <c r="K36" s="520"/>
      <c r="L36" s="520"/>
      <c r="M36" s="520"/>
      <c r="N36" s="520"/>
      <c r="O36" s="520"/>
      <c r="P36" s="520"/>
      <c r="Q36" s="520"/>
      <c r="R36" s="520"/>
      <c r="S36" s="520"/>
      <c r="T36" s="520"/>
      <c r="U36" s="520"/>
      <c r="V36" s="520"/>
      <c r="W36" s="520"/>
      <c r="X36" s="520"/>
      <c r="Y36" s="493" cm="1">
        <f t="array" ref="Y36">SUM(LOOKUP(K36:X36,{0,1,2,3,4,5,6,7,8,9,10},{0,7,6,5,4,3,2,1,1,1,1}))</f>
        <v>0</v>
      </c>
      <c r="Z36" s="267"/>
    </row>
    <row r="37" spans="1:26" ht="15.75" x14ac:dyDescent="0.2">
      <c r="A37" s="903"/>
      <c r="B37" s="18"/>
      <c r="C37" s="20"/>
      <c r="D37" s="20"/>
      <c r="E37" s="20"/>
      <c r="F37" s="72"/>
      <c r="G37" s="529">
        <f t="shared" ref="G37:G39" si="12">COUNTIF(J37:X37,"&gt;0")</f>
        <v>0</v>
      </c>
      <c r="H37" s="530">
        <f t="shared" ref="H37:H39" si="13">Y37</f>
        <v>0</v>
      </c>
      <c r="I37" s="531"/>
      <c r="J37" s="124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536" cm="1">
        <f t="array" ref="Y37">SUM(LOOKUP(J37:X37,{0,1,2,3,4,5,6,7,8,9,10},{0,7,6,5,4,3,2,1,1,1,1}))</f>
        <v>0</v>
      </c>
      <c r="Z37" s="243"/>
    </row>
    <row r="38" spans="1:26" ht="16.5" thickBot="1" x14ac:dyDescent="0.25">
      <c r="A38" s="903"/>
      <c r="B38" s="21"/>
      <c r="C38" s="22"/>
      <c r="D38" s="22"/>
      <c r="E38" s="22"/>
      <c r="F38" s="91"/>
      <c r="G38" s="532">
        <f t="shared" si="12"/>
        <v>0</v>
      </c>
      <c r="H38" s="533">
        <f t="shared" si="13"/>
        <v>0</v>
      </c>
      <c r="I38" s="534"/>
      <c r="J38" s="132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537" cm="1">
        <f t="array" ref="Y38">SUM(LOOKUP(J38:X38,{0,1,2,3,4,5,6,7,8,9,10},{0,7,6,5,4,3,2,1,1,1,1}))</f>
        <v>0</v>
      </c>
      <c r="Z38" s="243"/>
    </row>
    <row r="39" spans="1:26" ht="16.5" thickBot="1" x14ac:dyDescent="0.25">
      <c r="A39" s="917"/>
      <c r="B39" s="763"/>
      <c r="C39" s="763"/>
      <c r="D39" s="763"/>
      <c r="E39" s="763"/>
      <c r="F39" s="764"/>
      <c r="G39" s="765">
        <f t="shared" si="12"/>
        <v>0</v>
      </c>
      <c r="H39" s="765">
        <f t="shared" si="13"/>
        <v>0</v>
      </c>
      <c r="I39" s="765"/>
      <c r="J39" s="283"/>
      <c r="K39" s="283"/>
      <c r="L39" s="283"/>
      <c r="M39" s="283"/>
      <c r="N39" s="283"/>
      <c r="O39" s="283"/>
      <c r="P39" s="283"/>
      <c r="Q39" s="283"/>
      <c r="R39" s="283"/>
      <c r="S39" s="283"/>
      <c r="T39" s="283"/>
      <c r="U39" s="283"/>
      <c r="V39" s="283"/>
      <c r="W39" s="283"/>
      <c r="X39" s="283"/>
      <c r="Y39" s="268"/>
      <c r="Z39" s="269"/>
    </row>
    <row r="41" spans="1:26" x14ac:dyDescent="0.2">
      <c r="B41" s="6"/>
    </row>
    <row r="42" spans="1:26" x14ac:dyDescent="0.2">
      <c r="B42" s="6"/>
    </row>
    <row r="43" spans="1:26" x14ac:dyDescent="0.2">
      <c r="B43" s="6"/>
    </row>
    <row r="44" spans="1:26" x14ac:dyDescent="0.2">
      <c r="B44" s="6"/>
    </row>
    <row r="45" spans="1:26" x14ac:dyDescent="0.2">
      <c r="B45" s="6"/>
    </row>
    <row r="46" spans="1:26" x14ac:dyDescent="0.2">
      <c r="B46" s="6"/>
    </row>
    <row r="47" spans="1:26" x14ac:dyDescent="0.2">
      <c r="B47" s="6"/>
    </row>
    <row r="48" spans="1:26" x14ac:dyDescent="0.2">
      <c r="B48" s="6"/>
    </row>
    <row r="49" spans="2:2" x14ac:dyDescent="0.2">
      <c r="B49" s="6"/>
    </row>
    <row r="50" spans="2:2" x14ac:dyDescent="0.2">
      <c r="B50" s="6"/>
    </row>
    <row r="51" spans="2:2" x14ac:dyDescent="0.2">
      <c r="B51" s="6"/>
    </row>
    <row r="52" spans="2:2" x14ac:dyDescent="0.2">
      <c r="B52" s="6"/>
    </row>
    <row r="53" spans="2:2" x14ac:dyDescent="0.2">
      <c r="B53" s="6"/>
    </row>
    <row r="54" spans="2:2" x14ac:dyDescent="0.2">
      <c r="B54" s="6"/>
    </row>
    <row r="55" spans="2:2" x14ac:dyDescent="0.2">
      <c r="B55" s="6"/>
    </row>
    <row r="56" spans="2:2" x14ac:dyDescent="0.2">
      <c r="B56" s="6"/>
    </row>
    <row r="57" spans="2:2" x14ac:dyDescent="0.2">
      <c r="B57" s="6"/>
    </row>
    <row r="58" spans="2:2" x14ac:dyDescent="0.2">
      <c r="B58" s="6"/>
    </row>
    <row r="59" spans="2:2" x14ac:dyDescent="0.2">
      <c r="B59" s="6"/>
    </row>
    <row r="60" spans="2:2" x14ac:dyDescent="0.2">
      <c r="B60" s="6"/>
    </row>
    <row r="61" spans="2:2" x14ac:dyDescent="0.2">
      <c r="B61" s="6"/>
    </row>
    <row r="62" spans="2:2" x14ac:dyDescent="0.2">
      <c r="B62" s="6"/>
    </row>
    <row r="63" spans="2:2" x14ac:dyDescent="0.2">
      <c r="B63" s="6"/>
    </row>
    <row r="64" spans="2:2" x14ac:dyDescent="0.2">
      <c r="B64" s="6"/>
    </row>
    <row r="65" spans="2:2" x14ac:dyDescent="0.2">
      <c r="B65" s="6"/>
    </row>
    <row r="66" spans="2:2" x14ac:dyDescent="0.2">
      <c r="B66" s="6"/>
    </row>
    <row r="67" spans="2:2" x14ac:dyDescent="0.2">
      <c r="B67" s="6"/>
    </row>
    <row r="68" spans="2:2" x14ac:dyDescent="0.2">
      <c r="B68" s="6"/>
    </row>
    <row r="69" spans="2:2" x14ac:dyDescent="0.2">
      <c r="B69" s="6"/>
    </row>
    <row r="70" spans="2:2" x14ac:dyDescent="0.2">
      <c r="B70" s="6"/>
    </row>
    <row r="71" spans="2:2" x14ac:dyDescent="0.2">
      <c r="B71" s="6"/>
    </row>
    <row r="72" spans="2:2" x14ac:dyDescent="0.2">
      <c r="B72" s="6"/>
    </row>
    <row r="73" spans="2:2" x14ac:dyDescent="0.2">
      <c r="B73" s="6"/>
    </row>
    <row r="74" spans="2:2" x14ac:dyDescent="0.2">
      <c r="B74" s="6"/>
    </row>
    <row r="75" spans="2:2" x14ac:dyDescent="0.2">
      <c r="B75" s="6"/>
    </row>
    <row r="76" spans="2:2" x14ac:dyDescent="0.2">
      <c r="B76" s="6"/>
    </row>
    <row r="77" spans="2:2" x14ac:dyDescent="0.2">
      <c r="B77" s="6"/>
    </row>
    <row r="78" spans="2:2" x14ac:dyDescent="0.2">
      <c r="B78" s="6"/>
    </row>
    <row r="79" spans="2:2" x14ac:dyDescent="0.2">
      <c r="B79" s="6"/>
    </row>
    <row r="80" spans="2:2" x14ac:dyDescent="0.2">
      <c r="B80" s="6"/>
    </row>
    <row r="81" spans="2:2" x14ac:dyDescent="0.2">
      <c r="B81" s="6"/>
    </row>
    <row r="82" spans="2:2" x14ac:dyDescent="0.2">
      <c r="B82" s="6"/>
    </row>
    <row r="83" spans="2:2" x14ac:dyDescent="0.2">
      <c r="B83" s="6"/>
    </row>
    <row r="84" spans="2:2" x14ac:dyDescent="0.2">
      <c r="B84" s="6"/>
    </row>
    <row r="85" spans="2:2" x14ac:dyDescent="0.2">
      <c r="B85" s="6"/>
    </row>
    <row r="86" spans="2:2" x14ac:dyDescent="0.2">
      <c r="B86" s="6"/>
    </row>
    <row r="87" spans="2:2" x14ac:dyDescent="0.2">
      <c r="B87" s="6"/>
    </row>
    <row r="88" spans="2:2" x14ac:dyDescent="0.2">
      <c r="B88" s="6"/>
    </row>
    <row r="89" spans="2:2" x14ac:dyDescent="0.2">
      <c r="B89" s="6"/>
    </row>
    <row r="90" spans="2:2" x14ac:dyDescent="0.2">
      <c r="B90" s="6"/>
    </row>
    <row r="91" spans="2:2" x14ac:dyDescent="0.2">
      <c r="B91" s="6"/>
    </row>
    <row r="92" spans="2:2" x14ac:dyDescent="0.2">
      <c r="B92" s="6"/>
    </row>
    <row r="93" spans="2:2" x14ac:dyDescent="0.2">
      <c r="B93" s="6"/>
    </row>
    <row r="94" spans="2:2" x14ac:dyDescent="0.2">
      <c r="B94" s="6"/>
    </row>
    <row r="95" spans="2:2" x14ac:dyDescent="0.2">
      <c r="B95" s="6"/>
    </row>
    <row r="96" spans="2:2" x14ac:dyDescent="0.2">
      <c r="B96" s="6"/>
    </row>
    <row r="97" spans="2:2" x14ac:dyDescent="0.2">
      <c r="B97" s="6"/>
    </row>
    <row r="98" spans="2:2" x14ac:dyDescent="0.2">
      <c r="B98" s="6"/>
    </row>
    <row r="99" spans="2:2" x14ac:dyDescent="0.2">
      <c r="B99" s="6"/>
    </row>
    <row r="100" spans="2:2" x14ac:dyDescent="0.2">
      <c r="B100" s="6"/>
    </row>
    <row r="101" spans="2:2" x14ac:dyDescent="0.2">
      <c r="B101" s="6"/>
    </row>
    <row r="102" spans="2:2" x14ac:dyDescent="0.2">
      <c r="B102" s="6"/>
    </row>
    <row r="103" spans="2:2" x14ac:dyDescent="0.2">
      <c r="B103" s="6"/>
    </row>
    <row r="104" spans="2:2" x14ac:dyDescent="0.2">
      <c r="B104" s="6"/>
    </row>
    <row r="105" spans="2:2" x14ac:dyDescent="0.2">
      <c r="B105" s="6"/>
    </row>
    <row r="106" spans="2:2" x14ac:dyDescent="0.2">
      <c r="B106" s="6"/>
    </row>
    <row r="107" spans="2:2" x14ac:dyDescent="0.2">
      <c r="B107" s="6"/>
    </row>
    <row r="108" spans="2:2" x14ac:dyDescent="0.2">
      <c r="B108" s="6"/>
    </row>
    <row r="109" spans="2:2" x14ac:dyDescent="0.2">
      <c r="B109" s="6"/>
    </row>
    <row r="110" spans="2:2" x14ac:dyDescent="0.2">
      <c r="B110" s="6"/>
    </row>
    <row r="111" spans="2:2" x14ac:dyDescent="0.2">
      <c r="B111" s="6"/>
    </row>
    <row r="112" spans="2:2" x14ac:dyDescent="0.2">
      <c r="B112" s="6"/>
    </row>
    <row r="113" spans="2:2" x14ac:dyDescent="0.2">
      <c r="B113" s="6"/>
    </row>
    <row r="114" spans="2:2" x14ac:dyDescent="0.2">
      <c r="B114" s="6"/>
    </row>
    <row r="115" spans="2:2" x14ac:dyDescent="0.2">
      <c r="B115" s="6"/>
    </row>
    <row r="116" spans="2:2" x14ac:dyDescent="0.2">
      <c r="B116" s="6"/>
    </row>
    <row r="117" spans="2:2" x14ac:dyDescent="0.2">
      <c r="B117" s="6"/>
    </row>
    <row r="118" spans="2:2" x14ac:dyDescent="0.2">
      <c r="B118" s="6"/>
    </row>
    <row r="119" spans="2:2" x14ac:dyDescent="0.2">
      <c r="B119" s="6"/>
    </row>
    <row r="120" spans="2:2" x14ac:dyDescent="0.2">
      <c r="B120" s="6"/>
    </row>
    <row r="121" spans="2:2" x14ac:dyDescent="0.2">
      <c r="B121" s="6"/>
    </row>
    <row r="122" spans="2:2" x14ac:dyDescent="0.2">
      <c r="B122" s="6"/>
    </row>
    <row r="123" spans="2:2" x14ac:dyDescent="0.2">
      <c r="B123" s="6"/>
    </row>
  </sheetData>
  <sortState xmlns:xlrd2="http://schemas.microsoft.com/office/spreadsheetml/2017/richdata2" ref="B9:I36">
    <sortCondition ref="I9:I36"/>
    <sortCondition descending="1" ref="H9:H36"/>
  </sortState>
  <mergeCells count="45">
    <mergeCell ref="F4:F5"/>
    <mergeCell ref="A4:A39"/>
    <mergeCell ref="B4:B5"/>
    <mergeCell ref="C4:C5"/>
    <mergeCell ref="E4:E5"/>
    <mergeCell ref="D4:D5"/>
    <mergeCell ref="D6:D7"/>
    <mergeCell ref="B6:B7"/>
    <mergeCell ref="C6:C7"/>
    <mergeCell ref="E6:E7"/>
    <mergeCell ref="F6:F7"/>
    <mergeCell ref="T6:T7"/>
    <mergeCell ref="V6:V7"/>
    <mergeCell ref="W6:W7"/>
    <mergeCell ref="X6:X7"/>
    <mergeCell ref="Y6:Y7"/>
    <mergeCell ref="U6:U7"/>
    <mergeCell ref="S6:S7"/>
    <mergeCell ref="G4:G5"/>
    <mergeCell ref="H4:H5"/>
    <mergeCell ref="I4:I5"/>
    <mergeCell ref="J4:J5"/>
    <mergeCell ref="P4:P5"/>
    <mergeCell ref="J6:J7"/>
    <mergeCell ref="G6:G7"/>
    <mergeCell ref="H6:H7"/>
    <mergeCell ref="I6:I7"/>
    <mergeCell ref="Q6:Q7"/>
    <mergeCell ref="N6:N7"/>
    <mergeCell ref="O6:O7"/>
    <mergeCell ref="P6:P7"/>
    <mergeCell ref="K6:K7"/>
    <mergeCell ref="L6:L7"/>
    <mergeCell ref="V4:V5"/>
    <mergeCell ref="Y4:Y5"/>
    <mergeCell ref="X4:X5"/>
    <mergeCell ref="W4:W5"/>
    <mergeCell ref="Q4:Q5"/>
    <mergeCell ref="S4:S5"/>
    <mergeCell ref="U4:U5"/>
    <mergeCell ref="K4:K5"/>
    <mergeCell ref="L4:L5"/>
    <mergeCell ref="N4:N5"/>
    <mergeCell ref="O4:O5"/>
    <mergeCell ref="T4:T5"/>
  </mergeCells>
  <phoneticPr fontId="14" type="noConversion"/>
  <conditionalFormatting sqref="C11:D11">
    <cfRule type="duplicateValues" dxfId="53" priority="11"/>
    <cfRule type="duplicateValues" dxfId="52" priority="12"/>
  </conditionalFormatting>
  <conditionalFormatting sqref="C22:D22">
    <cfRule type="duplicateValues" dxfId="51" priority="5"/>
    <cfRule type="duplicateValues" dxfId="50" priority="6"/>
    <cfRule type="duplicateValues" dxfId="49" priority="7"/>
  </conditionalFormatting>
  <conditionalFormatting sqref="C23:D23">
    <cfRule type="duplicateValues" dxfId="48" priority="9"/>
    <cfRule type="duplicateValues" dxfId="47" priority="10"/>
  </conditionalFormatting>
  <conditionalFormatting sqref="C31:D31">
    <cfRule type="duplicateValues" dxfId="46" priority="4"/>
  </conditionalFormatting>
  <conditionalFormatting sqref="C35:D35">
    <cfRule type="duplicateValues" dxfId="45" priority="1691"/>
  </conditionalFormatting>
  <conditionalFormatting sqref="C36:D36">
    <cfRule type="duplicateValues" dxfId="44" priority="22"/>
  </conditionalFormatting>
  <conditionalFormatting sqref="C37:D1048576 D4 D6 D8:D9 F10 C4:C10 C35:D35 C15:D19 C14 F14 C12 F12">
    <cfRule type="duplicateValues" dxfId="43" priority="1592"/>
  </conditionalFormatting>
  <conditionalFormatting sqref="J9:O17 Q9:X19 Y9:Y36 J18:K19 M18:O19 T21:X22 T24:X34 J35:O38">
    <cfRule type="cellIs" dxfId="42" priority="32" operator="lessThan">
      <formula>1</formula>
    </cfRule>
  </conditionalFormatting>
  <conditionalFormatting sqref="P9:P19 P35:P38">
    <cfRule type="cellIs" dxfId="41" priority="13" operator="lessThan">
      <formula>1</formula>
    </cfRule>
  </conditionalFormatting>
  <conditionalFormatting sqref="Q35:X36 Q37:Y38">
    <cfRule type="cellIs" dxfId="40" priority="14" operator="lessThan">
      <formula>1</formula>
    </cfRule>
  </conditionalFormatting>
  <conditionalFormatting sqref="Q23:Y23">
    <cfRule type="cellIs" dxfId="39" priority="8" operator="lessThan">
      <formula>1</formula>
    </cfRule>
  </conditionalFormatting>
  <pageMargins left="0.25" right="0.25" top="0.75" bottom="0.75" header="0.3" footer="0.3"/>
  <pageSetup paperSize="9" scale="44" fitToHeight="0" pageOrder="overThenDown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53DD41-F993-4CF2-B95B-EA27514C630E}">
  <sheetPr>
    <tabColor rgb="FF00B0F0"/>
    <pageSetUpPr fitToPage="1"/>
  </sheetPr>
  <dimension ref="A1:Z147"/>
  <sheetViews>
    <sheetView showZeros="0" topLeftCell="A10" zoomScale="80" zoomScaleNormal="80" zoomScaleSheetLayoutView="90" workbookViewId="0">
      <selection activeCell="B9" sqref="B9:I61"/>
    </sheetView>
  </sheetViews>
  <sheetFormatPr defaultColWidth="14.42578125" defaultRowHeight="12.75" x14ac:dyDescent="0.2"/>
  <cols>
    <col min="1" max="1" width="3.7109375" style="3" bestFit="1" customWidth="1"/>
    <col min="2" max="2" width="26" style="4" customWidth="1"/>
    <col min="3" max="3" width="34.140625" style="4" customWidth="1"/>
    <col min="4" max="4" width="15.5703125" style="4" customWidth="1"/>
    <col min="5" max="5" width="38.5703125" style="4" customWidth="1"/>
    <col min="6" max="6" width="4.42578125" style="3" bestFit="1" customWidth="1"/>
    <col min="7" max="7" width="6.5703125" style="3" bestFit="1" customWidth="1"/>
    <col min="8" max="8" width="6.42578125" style="5" bestFit="1" customWidth="1"/>
    <col min="9" max="9" width="7.85546875" style="1" bestFit="1" customWidth="1"/>
    <col min="10" max="11" width="8.140625" style="1" bestFit="1" customWidth="1"/>
    <col min="12" max="12" width="8.5703125" style="1" bestFit="1" customWidth="1"/>
    <col min="13" max="13" width="8.5703125" style="1" customWidth="1"/>
    <col min="14" max="15" width="8.5703125" style="1" bestFit="1" customWidth="1"/>
    <col min="16" max="16" width="12.140625" style="1" customWidth="1"/>
    <col min="17" max="18" width="8.5703125" style="1" customWidth="1"/>
    <col min="19" max="20" width="8.7109375" style="1" bestFit="1" customWidth="1"/>
    <col min="21" max="21" width="8.7109375" style="1" customWidth="1"/>
    <col min="22" max="23" width="8.7109375" style="1" bestFit="1" customWidth="1"/>
    <col min="24" max="24" width="8.7109375" style="1" customWidth="1"/>
    <col min="25" max="25" width="8.5703125" style="1" bestFit="1" customWidth="1"/>
    <col min="26" max="26" width="4.28515625" style="3" customWidth="1"/>
    <col min="27" max="16384" width="14.42578125" style="3"/>
  </cols>
  <sheetData>
    <row r="1" spans="1:26" ht="23.25" x14ac:dyDescent="0.35">
      <c r="A1" s="319"/>
      <c r="B1" s="118"/>
      <c r="C1" s="118"/>
      <c r="D1" s="118"/>
      <c r="E1" s="118"/>
      <c r="F1" s="319"/>
      <c r="G1" s="120"/>
      <c r="H1" s="341"/>
      <c r="I1" s="342"/>
      <c r="J1" s="342" t="s">
        <v>534</v>
      </c>
      <c r="K1" s="342"/>
      <c r="L1" s="341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319"/>
    </row>
    <row r="2" spans="1:26" ht="23.25" x14ac:dyDescent="0.35">
      <c r="A2" s="319"/>
      <c r="B2" s="118"/>
      <c r="C2" s="118"/>
      <c r="D2" s="118"/>
      <c r="E2" s="118"/>
      <c r="F2" s="319"/>
      <c r="G2" s="120"/>
      <c r="H2" s="341"/>
      <c r="I2" s="342"/>
      <c r="J2" s="342" t="s">
        <v>535</v>
      </c>
      <c r="K2" s="342"/>
      <c r="L2" s="341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319"/>
    </row>
    <row r="3" spans="1:26" ht="24" thickBot="1" x14ac:dyDescent="0.4">
      <c r="A3" s="319"/>
      <c r="B3" s="118"/>
      <c r="C3" s="118"/>
      <c r="D3" s="118"/>
      <c r="E3" s="118"/>
      <c r="F3" s="319"/>
      <c r="G3" s="120"/>
      <c r="H3" s="341"/>
      <c r="I3" s="342"/>
      <c r="J3" s="342" t="s">
        <v>542</v>
      </c>
      <c r="K3" s="342"/>
      <c r="L3" s="341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319"/>
    </row>
    <row r="4" spans="1:26" s="2" customFormat="1" ht="12.75" customHeight="1" x14ac:dyDescent="0.2">
      <c r="A4" s="931" t="s">
        <v>36</v>
      </c>
      <c r="B4" s="934" t="s">
        <v>19</v>
      </c>
      <c r="C4" s="935" t="s">
        <v>21</v>
      </c>
      <c r="D4" s="935" t="s">
        <v>28</v>
      </c>
      <c r="E4" s="935" t="s">
        <v>0</v>
      </c>
      <c r="F4" s="937" t="s">
        <v>14</v>
      </c>
      <c r="G4" s="934" t="s">
        <v>12</v>
      </c>
      <c r="H4" s="938" t="s">
        <v>2</v>
      </c>
      <c r="I4" s="936" t="s">
        <v>9</v>
      </c>
      <c r="J4" s="921" t="s">
        <v>32</v>
      </c>
      <c r="K4" s="923" t="s">
        <v>30</v>
      </c>
      <c r="L4" s="923" t="s">
        <v>35</v>
      </c>
      <c r="M4" s="180" t="s">
        <v>175</v>
      </c>
      <c r="N4" s="923" t="s">
        <v>17</v>
      </c>
      <c r="O4" s="923" t="s">
        <v>11</v>
      </c>
      <c r="P4" s="923" t="s">
        <v>40</v>
      </c>
      <c r="Q4" s="923" t="s">
        <v>31</v>
      </c>
      <c r="R4" s="180" t="s">
        <v>615</v>
      </c>
      <c r="S4" s="923" t="s">
        <v>18</v>
      </c>
      <c r="T4" s="923" t="s">
        <v>44</v>
      </c>
      <c r="U4" s="923" t="s">
        <v>44</v>
      </c>
      <c r="V4" s="923" t="s">
        <v>46</v>
      </c>
      <c r="W4" s="923" t="s">
        <v>33</v>
      </c>
      <c r="X4" s="923" t="s">
        <v>49</v>
      </c>
      <c r="Y4" s="921"/>
      <c r="Z4" s="245"/>
    </row>
    <row r="5" spans="1:26" s="2" customFormat="1" ht="12.75" customHeight="1" x14ac:dyDescent="0.2">
      <c r="A5" s="932"/>
      <c r="B5" s="928"/>
      <c r="C5" s="929"/>
      <c r="D5" s="929"/>
      <c r="E5" s="929"/>
      <c r="F5" s="930"/>
      <c r="G5" s="928"/>
      <c r="H5" s="939"/>
      <c r="I5" s="926"/>
      <c r="J5" s="922"/>
      <c r="K5" s="924"/>
      <c r="L5" s="924"/>
      <c r="M5" s="181" t="s">
        <v>176</v>
      </c>
      <c r="N5" s="924"/>
      <c r="O5" s="924"/>
      <c r="P5" s="924"/>
      <c r="Q5" s="924"/>
      <c r="R5" s="181"/>
      <c r="S5" s="924"/>
      <c r="T5" s="924"/>
      <c r="U5" s="924"/>
      <c r="V5" s="924"/>
      <c r="W5" s="924"/>
      <c r="X5" s="924"/>
      <c r="Y5" s="922"/>
      <c r="Z5" s="246"/>
    </row>
    <row r="6" spans="1:26" s="2" customFormat="1" ht="12.75" customHeight="1" x14ac:dyDescent="0.2">
      <c r="A6" s="932"/>
      <c r="B6" s="928" t="s">
        <v>3</v>
      </c>
      <c r="C6" s="929" t="s">
        <v>4</v>
      </c>
      <c r="D6" s="929" t="s">
        <v>29</v>
      </c>
      <c r="E6" s="929" t="s">
        <v>7</v>
      </c>
      <c r="F6" s="930" t="s">
        <v>1</v>
      </c>
      <c r="G6" s="928" t="s">
        <v>13</v>
      </c>
      <c r="H6" s="939" t="s">
        <v>5</v>
      </c>
      <c r="I6" s="926" t="s">
        <v>8</v>
      </c>
      <c r="J6" s="927">
        <v>45612</v>
      </c>
      <c r="K6" s="920" t="s">
        <v>37</v>
      </c>
      <c r="L6" s="920" t="s">
        <v>38</v>
      </c>
      <c r="M6" s="179"/>
      <c r="N6" s="920" t="s">
        <v>39</v>
      </c>
      <c r="O6" s="920" t="s">
        <v>39</v>
      </c>
      <c r="P6" s="920" t="s">
        <v>41</v>
      </c>
      <c r="Q6" s="920" t="s">
        <v>42</v>
      </c>
      <c r="R6" s="179" t="s">
        <v>616</v>
      </c>
      <c r="S6" s="920" t="s">
        <v>43</v>
      </c>
      <c r="T6" s="920" t="s">
        <v>45</v>
      </c>
      <c r="U6" s="920" t="s">
        <v>780</v>
      </c>
      <c r="V6" s="920" t="s">
        <v>47</v>
      </c>
      <c r="W6" s="920" t="s">
        <v>48</v>
      </c>
      <c r="X6" s="920" t="s">
        <v>50</v>
      </c>
      <c r="Y6" s="925" t="s">
        <v>52</v>
      </c>
      <c r="Z6" s="246"/>
    </row>
    <row r="7" spans="1:26" s="1" customFormat="1" ht="12.75" customHeight="1" x14ac:dyDescent="0.2">
      <c r="A7" s="932"/>
      <c r="B7" s="928" t="s">
        <v>3</v>
      </c>
      <c r="C7" s="929"/>
      <c r="D7" s="929"/>
      <c r="E7" s="929"/>
      <c r="F7" s="930"/>
      <c r="G7" s="928"/>
      <c r="H7" s="939"/>
      <c r="I7" s="926"/>
      <c r="J7" s="927"/>
      <c r="K7" s="920"/>
      <c r="L7" s="920"/>
      <c r="M7" s="179" t="s">
        <v>177</v>
      </c>
      <c r="N7" s="920"/>
      <c r="O7" s="920"/>
      <c r="P7" s="920"/>
      <c r="Q7" s="920"/>
      <c r="R7" s="179"/>
      <c r="S7" s="920"/>
      <c r="T7" s="920"/>
      <c r="U7" s="920"/>
      <c r="V7" s="920"/>
      <c r="W7" s="920"/>
      <c r="X7" s="920"/>
      <c r="Y7" s="925"/>
      <c r="Z7" s="248"/>
    </row>
    <row r="8" spans="1:26" s="1" customFormat="1" ht="19.5" thickBot="1" x14ac:dyDescent="0.25">
      <c r="A8" s="932"/>
      <c r="B8" s="136" t="s">
        <v>15</v>
      </c>
      <c r="C8" s="135" t="s">
        <v>16</v>
      </c>
      <c r="D8" s="135"/>
      <c r="E8" s="135" t="s">
        <v>7</v>
      </c>
      <c r="F8" s="257" t="s">
        <v>1</v>
      </c>
      <c r="G8" s="563" t="s">
        <v>10</v>
      </c>
      <c r="H8" s="564" t="s">
        <v>5</v>
      </c>
      <c r="I8" s="565" t="s">
        <v>6</v>
      </c>
      <c r="J8" s="259" t="s">
        <v>23</v>
      </c>
      <c r="K8" s="67" t="s">
        <v>23</v>
      </c>
      <c r="L8" s="67" t="s">
        <v>23</v>
      </c>
      <c r="M8" s="67" t="s">
        <v>23</v>
      </c>
      <c r="N8" s="67" t="s">
        <v>23</v>
      </c>
      <c r="O8" s="67" t="s">
        <v>23</v>
      </c>
      <c r="P8" s="67" t="s">
        <v>23</v>
      </c>
      <c r="Q8" s="67" t="s">
        <v>23</v>
      </c>
      <c r="R8" s="67" t="s">
        <v>23</v>
      </c>
      <c r="S8" s="67" t="s">
        <v>23</v>
      </c>
      <c r="T8" s="67" t="s">
        <v>23</v>
      </c>
      <c r="U8" s="67" t="s">
        <v>23</v>
      </c>
      <c r="V8" s="67" t="s">
        <v>23</v>
      </c>
      <c r="W8" s="67" t="s">
        <v>23</v>
      </c>
      <c r="X8" s="67" t="s">
        <v>23</v>
      </c>
      <c r="Y8" s="90" t="s">
        <v>5</v>
      </c>
      <c r="Z8" s="248"/>
    </row>
    <row r="9" spans="1:26" s="2" customFormat="1" ht="14.25" x14ac:dyDescent="0.2">
      <c r="A9" s="932"/>
      <c r="B9" s="623"/>
      <c r="C9" s="624"/>
      <c r="D9" s="625"/>
      <c r="E9" s="625"/>
      <c r="F9" s="626"/>
      <c r="G9" s="627">
        <f t="shared" ref="G9" si="0">COUNTIF(J9:X9,"&gt;0")</f>
        <v>0</v>
      </c>
      <c r="H9" s="628">
        <f t="shared" ref="H9" si="1">Y9</f>
        <v>0</v>
      </c>
      <c r="I9" s="629"/>
      <c r="J9" s="598"/>
      <c r="K9" s="599"/>
      <c r="L9" s="599"/>
      <c r="M9" s="599"/>
      <c r="N9" s="599"/>
      <c r="O9" s="599"/>
      <c r="P9" s="599"/>
      <c r="Q9" s="599"/>
      <c r="R9" s="599"/>
      <c r="S9" s="599"/>
      <c r="T9" s="599"/>
      <c r="U9" s="599"/>
      <c r="V9" s="599"/>
      <c r="W9" s="599"/>
      <c r="X9" s="599"/>
      <c r="Y9" s="600" cm="1">
        <f t="array" ref="Y9">SUM(LOOKUP(K9:X9,{0,1,2,3,4,5,6,7,8,9,10},{0,7,6,5,4,3,2,1,1,1,1}))</f>
        <v>0</v>
      </c>
      <c r="Z9" s="630"/>
    </row>
    <row r="10" spans="1:26" s="2" customFormat="1" ht="16.5" customHeight="1" x14ac:dyDescent="0.2">
      <c r="A10" s="932"/>
      <c r="B10" s="635" t="s">
        <v>605</v>
      </c>
      <c r="C10" s="636" t="s">
        <v>606</v>
      </c>
      <c r="D10" s="597"/>
      <c r="E10" s="605" t="s">
        <v>607</v>
      </c>
      <c r="F10" s="566">
        <v>16</v>
      </c>
      <c r="G10" s="603">
        <f t="shared" ref="G10:G21" si="2">COUNTIF(J10:X10,"&gt;0")</f>
        <v>1</v>
      </c>
      <c r="H10" s="604">
        <f>Y10</f>
        <v>1</v>
      </c>
      <c r="I10" s="778">
        <f t="shared" ref="I10:I41" si="3">RANK(H10,$H$9:$H$63)</f>
        <v>43</v>
      </c>
      <c r="J10" s="593" t="s">
        <v>598</v>
      </c>
      <c r="K10" s="594"/>
      <c r="L10" s="594"/>
      <c r="M10" s="601"/>
      <c r="N10" s="601"/>
      <c r="O10" s="601"/>
      <c r="P10" s="601"/>
      <c r="Q10" s="601"/>
      <c r="R10" s="594">
        <v>10</v>
      </c>
      <c r="S10" s="601"/>
      <c r="T10" s="601"/>
      <c r="U10" s="601"/>
      <c r="V10" s="601"/>
      <c r="W10" s="601"/>
      <c r="X10" s="601"/>
      <c r="Y10" s="602" cm="1">
        <f t="array" ref="Y10">SUM(LOOKUP(K10:X10,{0,1,2,3,4,5,6,7,8,9,10},{0,7,6,5,4,3,2,1,1,1,1}))</f>
        <v>1</v>
      </c>
      <c r="Z10" s="630"/>
    </row>
    <row r="11" spans="1:26" s="2" customFormat="1" ht="16.5" customHeight="1" x14ac:dyDescent="0.2">
      <c r="A11" s="932"/>
      <c r="B11" s="605" t="s">
        <v>767</v>
      </c>
      <c r="C11" s="606" t="s">
        <v>768</v>
      </c>
      <c r="D11" s="597"/>
      <c r="E11" s="605" t="s">
        <v>748</v>
      </c>
      <c r="F11" s="566">
        <v>13</v>
      </c>
      <c r="G11" s="603">
        <f t="shared" ref="G11" si="4">COUNTIF(J11:X11,"&gt;0")</f>
        <v>1</v>
      </c>
      <c r="H11" s="604">
        <f>Y11</f>
        <v>5</v>
      </c>
      <c r="I11" s="778">
        <f t="shared" si="3"/>
        <v>22</v>
      </c>
      <c r="J11" s="593"/>
      <c r="K11" s="594"/>
      <c r="L11" s="594"/>
      <c r="M11" s="601"/>
      <c r="N11" s="607"/>
      <c r="O11" s="601"/>
      <c r="P11" s="601"/>
      <c r="Q11" s="601"/>
      <c r="R11" s="594"/>
      <c r="S11" s="601"/>
      <c r="T11" s="601"/>
      <c r="U11" s="601"/>
      <c r="V11" s="601"/>
      <c r="W11" s="601"/>
      <c r="X11" s="601">
        <v>3</v>
      </c>
      <c r="Y11" s="602" cm="1">
        <f t="array" ref="Y11">SUM(LOOKUP(K11:X11,{0,1,2,3,4,5,6,7,8,9,10},{0,7,6,5,4,3,2,1,1,1,1}))</f>
        <v>5</v>
      </c>
      <c r="Z11" s="630"/>
    </row>
    <row r="12" spans="1:26" s="2" customFormat="1" ht="15" customHeight="1" x14ac:dyDescent="0.2">
      <c r="A12" s="932"/>
      <c r="B12" s="632" t="s">
        <v>728</v>
      </c>
      <c r="C12" s="633" t="s">
        <v>729</v>
      </c>
      <c r="D12" s="637"/>
      <c r="E12" s="605" t="s">
        <v>517</v>
      </c>
      <c r="F12" s="608">
        <v>15</v>
      </c>
      <c r="G12" s="603">
        <f t="shared" si="2"/>
        <v>1</v>
      </c>
      <c r="H12" s="604">
        <f t="shared" ref="H12:H20" si="5">Y12</f>
        <v>2</v>
      </c>
      <c r="I12" s="778">
        <f t="shared" si="3"/>
        <v>41</v>
      </c>
      <c r="J12" s="609"/>
      <c r="K12" s="601"/>
      <c r="L12" s="601"/>
      <c r="M12" s="601"/>
      <c r="N12" s="609"/>
      <c r="O12" s="601"/>
      <c r="P12" s="601"/>
      <c r="Q12" s="601"/>
      <c r="R12" s="601"/>
      <c r="S12" s="601"/>
      <c r="T12" s="601"/>
      <c r="U12" s="601"/>
      <c r="V12" s="601">
        <v>6</v>
      </c>
      <c r="W12" s="601"/>
      <c r="X12" s="601"/>
      <c r="Y12" s="602" cm="1">
        <f t="array" ref="Y12">SUM(LOOKUP(K12:X12,{0,1,2,3,4,5,6,7,8,9,10},{0,7,6,5,4,3,2,1,1,1,1}))</f>
        <v>2</v>
      </c>
      <c r="Z12" s="630"/>
    </row>
    <row r="13" spans="1:26" s="2" customFormat="1" ht="15.75" customHeight="1" x14ac:dyDescent="0.2">
      <c r="A13" s="932"/>
      <c r="B13" s="632" t="s">
        <v>399</v>
      </c>
      <c r="C13" s="633" t="s">
        <v>400</v>
      </c>
      <c r="D13" s="597"/>
      <c r="E13" s="605" t="s">
        <v>511</v>
      </c>
      <c r="F13" s="566">
        <v>15</v>
      </c>
      <c r="G13" s="603">
        <f t="shared" si="2"/>
        <v>1</v>
      </c>
      <c r="H13" s="604">
        <f t="shared" si="5"/>
        <v>1</v>
      </c>
      <c r="I13" s="778">
        <f t="shared" si="3"/>
        <v>43</v>
      </c>
      <c r="J13" s="593"/>
      <c r="K13" s="594"/>
      <c r="L13" s="594"/>
      <c r="M13" s="594"/>
      <c r="N13" s="594"/>
      <c r="O13" s="601"/>
      <c r="P13" s="634">
        <v>7</v>
      </c>
      <c r="Q13" s="601"/>
      <c r="R13" s="601"/>
      <c r="S13" s="601"/>
      <c r="T13" s="601"/>
      <c r="U13" s="601"/>
      <c r="V13" s="601"/>
      <c r="W13" s="601"/>
      <c r="X13" s="601"/>
      <c r="Y13" s="602" cm="1">
        <f t="array" ref="Y13">SUM(LOOKUP(K13:X13,{0,1,2,3,4,5,6,7,8,9,10},{0,7,6,5,4,3,2,1,1,1,1}))</f>
        <v>1</v>
      </c>
      <c r="Z13" s="630"/>
    </row>
    <row r="14" spans="1:26" s="2" customFormat="1" ht="15.75" customHeight="1" x14ac:dyDescent="0.2">
      <c r="A14" s="932"/>
      <c r="B14" s="638" t="s">
        <v>386</v>
      </c>
      <c r="C14" s="606" t="s">
        <v>387</v>
      </c>
      <c r="D14" s="597"/>
      <c r="E14" s="605" t="s">
        <v>110</v>
      </c>
      <c r="F14" s="608">
        <v>14</v>
      </c>
      <c r="G14" s="603">
        <f t="shared" si="2"/>
        <v>1</v>
      </c>
      <c r="H14" s="604">
        <f t="shared" si="5"/>
        <v>1</v>
      </c>
      <c r="I14" s="778">
        <f t="shared" si="3"/>
        <v>43</v>
      </c>
      <c r="J14" s="609"/>
      <c r="K14" s="604"/>
      <c r="L14" s="604"/>
      <c r="M14" s="604"/>
      <c r="N14" s="609"/>
      <c r="O14" s="601">
        <v>8</v>
      </c>
      <c r="P14" s="601"/>
      <c r="Q14" s="601"/>
      <c r="R14" s="601"/>
      <c r="S14" s="601"/>
      <c r="T14" s="601"/>
      <c r="U14" s="601"/>
      <c r="V14" s="601"/>
      <c r="W14" s="601"/>
      <c r="X14" s="601"/>
      <c r="Y14" s="602" cm="1">
        <f t="array" ref="Y14">SUM(LOOKUP(K14:X14,{0,1,2,3,4,5,6,7,8,9,10},{0,7,6,5,4,3,2,1,1,1,1}))</f>
        <v>1</v>
      </c>
      <c r="Z14" s="630"/>
    </row>
    <row r="15" spans="1:26" s="2" customFormat="1" ht="12.75" customHeight="1" x14ac:dyDescent="0.2">
      <c r="A15" s="932"/>
      <c r="B15" s="638" t="s">
        <v>59</v>
      </c>
      <c r="C15" s="605" t="s">
        <v>60</v>
      </c>
      <c r="D15" s="597"/>
      <c r="E15" s="605" t="s">
        <v>512</v>
      </c>
      <c r="F15" s="608">
        <v>14</v>
      </c>
      <c r="G15" s="603">
        <f t="shared" si="2"/>
        <v>2</v>
      </c>
      <c r="H15" s="604">
        <f t="shared" si="5"/>
        <v>7</v>
      </c>
      <c r="I15" s="778">
        <f t="shared" si="3"/>
        <v>9</v>
      </c>
      <c r="J15" s="609"/>
      <c r="K15" s="607">
        <v>2</v>
      </c>
      <c r="L15" s="601"/>
      <c r="M15" s="601"/>
      <c r="N15" s="607"/>
      <c r="O15" s="601">
        <v>7</v>
      </c>
      <c r="P15" s="601"/>
      <c r="Q15" s="601"/>
      <c r="R15" s="601"/>
      <c r="S15" s="601"/>
      <c r="T15" s="601"/>
      <c r="U15" s="601"/>
      <c r="V15" s="601"/>
      <c r="W15" s="601"/>
      <c r="X15" s="601"/>
      <c r="Y15" s="602" cm="1">
        <f t="array" ref="Y15">SUM(LOOKUP(K15:X15,{0,1,2,3,4,5,6,7,8,9,10},{0,7,6,5,4,3,2,1,1,1,1}))</f>
        <v>7</v>
      </c>
      <c r="Z15" s="630"/>
    </row>
    <row r="16" spans="1:26" s="2" customFormat="1" ht="14.25" customHeight="1" x14ac:dyDescent="0.2">
      <c r="A16" s="932"/>
      <c r="B16" s="638" t="s">
        <v>222</v>
      </c>
      <c r="C16" s="605" t="s">
        <v>223</v>
      </c>
      <c r="D16" s="597"/>
      <c r="E16" s="605" t="s">
        <v>86</v>
      </c>
      <c r="F16" s="566">
        <v>17</v>
      </c>
      <c r="G16" s="603">
        <f t="shared" si="2"/>
        <v>1</v>
      </c>
      <c r="H16" s="604">
        <f t="shared" si="5"/>
        <v>7</v>
      </c>
      <c r="I16" s="778">
        <f t="shared" si="3"/>
        <v>9</v>
      </c>
      <c r="J16" s="609"/>
      <c r="K16" s="607"/>
      <c r="L16" s="601"/>
      <c r="M16" s="601"/>
      <c r="N16" s="594">
        <v>1</v>
      </c>
      <c r="O16" s="601"/>
      <c r="P16" s="601"/>
      <c r="Q16" s="601"/>
      <c r="R16" s="601"/>
      <c r="S16" s="601"/>
      <c r="T16" s="601"/>
      <c r="U16" s="601"/>
      <c r="V16" s="601"/>
      <c r="W16" s="601"/>
      <c r="X16" s="601"/>
      <c r="Y16" s="602" cm="1">
        <f t="array" ref="Y16">SUM(LOOKUP(K16:X16,{0,1,2,3,4,5,6,7,8,9,10},{0,7,6,5,4,3,2,1,1,1,1}))</f>
        <v>7</v>
      </c>
      <c r="Z16" s="630"/>
    </row>
    <row r="17" spans="1:26" s="2" customFormat="1" ht="12.75" customHeight="1" x14ac:dyDescent="0.2">
      <c r="A17" s="932"/>
      <c r="B17" s="638" t="s">
        <v>658</v>
      </c>
      <c r="C17" s="606" t="s">
        <v>659</v>
      </c>
      <c r="D17" s="597"/>
      <c r="E17" s="605" t="s">
        <v>660</v>
      </c>
      <c r="F17" s="566">
        <v>16</v>
      </c>
      <c r="G17" s="603">
        <f t="shared" si="2"/>
        <v>1</v>
      </c>
      <c r="H17" s="604">
        <f t="shared" si="5"/>
        <v>7</v>
      </c>
      <c r="I17" s="778">
        <f t="shared" si="3"/>
        <v>9</v>
      </c>
      <c r="J17" s="593"/>
      <c r="K17" s="595"/>
      <c r="L17" s="594">
        <v>1</v>
      </c>
      <c r="M17" s="601"/>
      <c r="N17" s="601"/>
      <c r="O17" s="601"/>
      <c r="P17" s="601"/>
      <c r="Q17" s="601"/>
      <c r="R17" s="601"/>
      <c r="S17" s="601"/>
      <c r="T17" s="601"/>
      <c r="U17" s="601"/>
      <c r="V17" s="601"/>
      <c r="W17" s="601"/>
      <c r="X17" s="601"/>
      <c r="Y17" s="602" cm="1">
        <f t="array" ref="Y17">SUM(LOOKUP(K17:X17,{0,1,2,3,4,5,6,7,8,9,10},{0,7,6,5,4,3,2,1,1,1,1}))</f>
        <v>7</v>
      </c>
      <c r="Z17" s="630"/>
    </row>
    <row r="18" spans="1:26" s="2" customFormat="1" ht="12.75" customHeight="1" x14ac:dyDescent="0.2">
      <c r="A18" s="932"/>
      <c r="B18" s="632" t="s">
        <v>463</v>
      </c>
      <c r="C18" s="633" t="s">
        <v>721</v>
      </c>
      <c r="D18" s="637"/>
      <c r="E18" s="605" t="s">
        <v>465</v>
      </c>
      <c r="F18" s="608">
        <v>18</v>
      </c>
      <c r="G18" s="603">
        <f t="shared" si="2"/>
        <v>1</v>
      </c>
      <c r="H18" s="604">
        <f t="shared" si="5"/>
        <v>6</v>
      </c>
      <c r="I18" s="778">
        <f t="shared" si="3"/>
        <v>17</v>
      </c>
      <c r="J18" s="609"/>
      <c r="K18" s="607"/>
      <c r="L18" s="601"/>
      <c r="M18" s="601"/>
      <c r="N18" s="601"/>
      <c r="O18" s="601"/>
      <c r="P18" s="601"/>
      <c r="Q18" s="601"/>
      <c r="R18" s="601"/>
      <c r="S18" s="601"/>
      <c r="T18" s="601"/>
      <c r="U18" s="601"/>
      <c r="V18" s="601">
        <v>2</v>
      </c>
      <c r="W18" s="601"/>
      <c r="X18" s="601"/>
      <c r="Y18" s="602" cm="1">
        <f t="array" ref="Y18">SUM(LOOKUP(K18:X18,{0,1,2,3,4,5,6,7,8,9,10},{0,7,6,5,4,3,2,1,1,1,1}))</f>
        <v>6</v>
      </c>
      <c r="Z18" s="630"/>
    </row>
    <row r="19" spans="1:26" ht="12.75" customHeight="1" x14ac:dyDescent="0.2">
      <c r="A19" s="932"/>
      <c r="B19" s="638" t="s">
        <v>142</v>
      </c>
      <c r="C19" s="606" t="s">
        <v>143</v>
      </c>
      <c r="D19" s="597"/>
      <c r="E19" s="605" t="s">
        <v>144</v>
      </c>
      <c r="F19" s="566">
        <v>17</v>
      </c>
      <c r="G19" s="603">
        <f t="shared" si="2"/>
        <v>3</v>
      </c>
      <c r="H19" s="604">
        <f t="shared" si="5"/>
        <v>16</v>
      </c>
      <c r="I19" s="778">
        <f t="shared" si="3"/>
        <v>2</v>
      </c>
      <c r="J19" s="593">
        <v>4</v>
      </c>
      <c r="K19" s="607"/>
      <c r="L19" s="601"/>
      <c r="M19" s="601"/>
      <c r="N19" s="601"/>
      <c r="O19" s="601">
        <v>2</v>
      </c>
      <c r="P19" s="601"/>
      <c r="Q19" s="601">
        <v>2</v>
      </c>
      <c r="R19" s="601"/>
      <c r="S19" s="601"/>
      <c r="T19" s="601"/>
      <c r="U19" s="601"/>
      <c r="V19" s="601"/>
      <c r="W19" s="601"/>
      <c r="X19" s="601"/>
      <c r="Y19" s="602" cm="1">
        <f t="array" ref="Y19">SUM(LOOKUP(J19:X19,{0,1,2,3,4,5,6,7,8,9,10},{0,7,6,5,4,3,2,1,1,1,1}))</f>
        <v>16</v>
      </c>
      <c r="Z19" s="630"/>
    </row>
    <row r="20" spans="1:26" ht="14.25" customHeight="1" x14ac:dyDescent="0.2">
      <c r="A20" s="932"/>
      <c r="B20" s="632" t="s">
        <v>395</v>
      </c>
      <c r="C20" s="633" t="s">
        <v>396</v>
      </c>
      <c r="D20" s="597"/>
      <c r="E20" s="605" t="s">
        <v>511</v>
      </c>
      <c r="F20" s="566">
        <v>13</v>
      </c>
      <c r="G20" s="603">
        <f t="shared" si="2"/>
        <v>1</v>
      </c>
      <c r="H20" s="604">
        <f t="shared" si="5"/>
        <v>3</v>
      </c>
      <c r="I20" s="778">
        <f t="shared" si="3"/>
        <v>36</v>
      </c>
      <c r="J20" s="593"/>
      <c r="K20" s="595"/>
      <c r="L20" s="594"/>
      <c r="M20" s="594"/>
      <c r="N20" s="594"/>
      <c r="O20" s="601"/>
      <c r="P20" s="634">
        <v>5</v>
      </c>
      <c r="Q20" s="601"/>
      <c r="R20" s="601"/>
      <c r="S20" s="601"/>
      <c r="T20" s="601"/>
      <c r="U20" s="601"/>
      <c r="V20" s="601"/>
      <c r="W20" s="601"/>
      <c r="X20" s="601"/>
      <c r="Y20" s="602" cm="1">
        <f t="array" ref="Y20">SUM(LOOKUP(K20:X20,{0,1,2,3,4,5,6,7,8,9,10},{0,7,6,5,4,3,2,1,1,1,1}))</f>
        <v>3</v>
      </c>
      <c r="Z20" s="630"/>
    </row>
    <row r="21" spans="1:26" ht="15" x14ac:dyDescent="0.2">
      <c r="A21" s="932"/>
      <c r="B21" s="638" t="s">
        <v>514</v>
      </c>
      <c r="C21" s="606" t="s">
        <v>388</v>
      </c>
      <c r="D21" s="597"/>
      <c r="E21" s="605" t="s">
        <v>515</v>
      </c>
      <c r="F21" s="566">
        <v>13</v>
      </c>
      <c r="G21" s="603">
        <f t="shared" si="2"/>
        <v>1</v>
      </c>
      <c r="H21" s="604">
        <f>Y21</f>
        <v>1</v>
      </c>
      <c r="I21" s="778">
        <f t="shared" si="3"/>
        <v>43</v>
      </c>
      <c r="J21" s="609"/>
      <c r="K21" s="607"/>
      <c r="L21" s="601"/>
      <c r="M21" s="601"/>
      <c r="N21" s="594"/>
      <c r="O21" s="601">
        <v>9</v>
      </c>
      <c r="P21" s="601"/>
      <c r="Q21" s="601"/>
      <c r="R21" s="601"/>
      <c r="S21" s="601"/>
      <c r="T21" s="601"/>
      <c r="U21" s="601"/>
      <c r="V21" s="601"/>
      <c r="W21" s="601"/>
      <c r="X21" s="601"/>
      <c r="Y21" s="602" cm="1">
        <f t="array" ref="Y21">SUM(LOOKUP(K21:X21,{0,1,2,3,4,5,6,7,8,9,10},{0,7,6,5,4,3,2,1,1,1,1}))</f>
        <v>1</v>
      </c>
      <c r="Z21" s="630"/>
    </row>
    <row r="22" spans="1:26" ht="12.75" customHeight="1" x14ac:dyDescent="0.2">
      <c r="A22" s="932"/>
      <c r="B22" s="632" t="s">
        <v>391</v>
      </c>
      <c r="C22" s="633" t="s">
        <v>392</v>
      </c>
      <c r="D22" s="597"/>
      <c r="E22" s="605" t="s">
        <v>511</v>
      </c>
      <c r="F22" s="566">
        <v>13</v>
      </c>
      <c r="G22" s="603">
        <f t="shared" ref="G22:G62" si="6">COUNTIF(J22:X22,"&gt;0")</f>
        <v>1</v>
      </c>
      <c r="H22" s="604">
        <f t="shared" ref="H22:H62" si="7">Y22</f>
        <v>6</v>
      </c>
      <c r="I22" s="778">
        <f t="shared" si="3"/>
        <v>17</v>
      </c>
      <c r="J22" s="609"/>
      <c r="K22" s="604"/>
      <c r="L22" s="604"/>
      <c r="M22" s="604"/>
      <c r="N22" s="593"/>
      <c r="O22" s="601"/>
      <c r="P22" s="634">
        <v>2</v>
      </c>
      <c r="Q22" s="601"/>
      <c r="R22" s="601"/>
      <c r="S22" s="601"/>
      <c r="T22" s="601"/>
      <c r="U22" s="601"/>
      <c r="V22" s="601"/>
      <c r="W22" s="601"/>
      <c r="X22" s="601"/>
      <c r="Y22" s="602" cm="1">
        <f t="array" ref="Y22">SUM(LOOKUP(K22:X22,{0,1,2,3,4,5,6,7,8,9,10},{0,7,6,5,4,3,2,1,1,1,1}))</f>
        <v>6</v>
      </c>
      <c r="Z22" s="630"/>
    </row>
    <row r="23" spans="1:26" ht="14.25" customHeight="1" x14ac:dyDescent="0.2">
      <c r="A23" s="932"/>
      <c r="B23" s="635" t="s">
        <v>602</v>
      </c>
      <c r="C23" s="636" t="s">
        <v>603</v>
      </c>
      <c r="D23" s="597"/>
      <c r="E23" s="605" t="s">
        <v>604</v>
      </c>
      <c r="F23" s="566">
        <v>13</v>
      </c>
      <c r="G23" s="603">
        <f t="shared" si="6"/>
        <v>1</v>
      </c>
      <c r="H23" s="604">
        <f t="shared" si="7"/>
        <v>1</v>
      </c>
      <c r="I23" s="778">
        <f t="shared" si="3"/>
        <v>43</v>
      </c>
      <c r="J23" s="593" t="s">
        <v>598</v>
      </c>
      <c r="K23" s="595"/>
      <c r="L23" s="601"/>
      <c r="M23" s="601"/>
      <c r="N23" s="601"/>
      <c r="O23" s="601"/>
      <c r="P23" s="601"/>
      <c r="Q23" s="601"/>
      <c r="R23" s="594">
        <v>8</v>
      </c>
      <c r="S23" s="601"/>
      <c r="T23" s="601"/>
      <c r="U23" s="601"/>
      <c r="V23" s="601"/>
      <c r="W23" s="601"/>
      <c r="X23" s="601"/>
      <c r="Y23" s="602" cm="1">
        <f t="array" ref="Y23">SUM(LOOKUP(K23:X23,{0,1,2,3,4,5,6,7,8,9,10},{0,7,6,5,4,3,2,1,1,1,1}))</f>
        <v>1</v>
      </c>
      <c r="Z23" s="630"/>
    </row>
    <row r="24" spans="1:26" ht="14.25" customHeight="1" x14ac:dyDescent="0.2">
      <c r="A24" s="932"/>
      <c r="B24" s="635" t="s">
        <v>602</v>
      </c>
      <c r="C24" s="606" t="s">
        <v>766</v>
      </c>
      <c r="D24" s="597"/>
      <c r="E24" s="605" t="s">
        <v>604</v>
      </c>
      <c r="F24" s="566">
        <v>13</v>
      </c>
      <c r="G24" s="603">
        <f t="shared" ref="G24" si="8">COUNTIF(J24:X24,"&gt;0")</f>
        <v>1</v>
      </c>
      <c r="H24" s="604">
        <f t="shared" ref="H24" si="9">Y24</f>
        <v>6</v>
      </c>
      <c r="I24" s="778">
        <f t="shared" si="3"/>
        <v>17</v>
      </c>
      <c r="J24" s="593"/>
      <c r="K24" s="595"/>
      <c r="L24" s="601"/>
      <c r="M24" s="601"/>
      <c r="N24" s="607"/>
      <c r="O24" s="601"/>
      <c r="P24" s="601"/>
      <c r="Q24" s="601"/>
      <c r="R24" s="594"/>
      <c r="S24" s="601"/>
      <c r="T24" s="601"/>
      <c r="U24" s="601"/>
      <c r="V24" s="601"/>
      <c r="W24" s="601"/>
      <c r="X24" s="601">
        <v>2</v>
      </c>
      <c r="Y24" s="602" cm="1">
        <f t="array" ref="Y24">SUM(LOOKUP(K24:X24,{0,1,2,3,4,5,6,7,8,9,10},{0,7,6,5,4,3,2,1,1,1,1}))</f>
        <v>6</v>
      </c>
      <c r="Z24" s="630"/>
    </row>
    <row r="25" spans="1:26" ht="14.25" customHeight="1" x14ac:dyDescent="0.2">
      <c r="A25" s="932"/>
      <c r="B25" s="638" t="s">
        <v>63</v>
      </c>
      <c r="C25" s="606" t="s">
        <v>383</v>
      </c>
      <c r="D25" s="597"/>
      <c r="E25" s="605" t="s">
        <v>86</v>
      </c>
      <c r="F25" s="566">
        <v>19</v>
      </c>
      <c r="G25" s="603">
        <f t="shared" si="6"/>
        <v>1</v>
      </c>
      <c r="H25" s="604">
        <f t="shared" si="7"/>
        <v>4</v>
      </c>
      <c r="I25" s="778">
        <f t="shared" si="3"/>
        <v>30</v>
      </c>
      <c r="J25" s="593"/>
      <c r="K25" s="604"/>
      <c r="L25" s="604"/>
      <c r="M25" s="604"/>
      <c r="N25" s="609"/>
      <c r="O25" s="601">
        <v>4</v>
      </c>
      <c r="P25" s="601"/>
      <c r="Q25" s="601"/>
      <c r="R25" s="601"/>
      <c r="S25" s="601"/>
      <c r="T25" s="601"/>
      <c r="U25" s="601"/>
      <c r="V25" s="601"/>
      <c r="W25" s="601"/>
      <c r="X25" s="601"/>
      <c r="Y25" s="602" cm="1">
        <f t="array" ref="Y25">SUM(LOOKUP(K25:X25,{0,1,2,3,4,5,6,7,8,9,10},{0,7,6,5,4,3,2,1,1,1,1}))</f>
        <v>4</v>
      </c>
      <c r="Z25" s="630"/>
    </row>
    <row r="26" spans="1:26" ht="14.25" customHeight="1" x14ac:dyDescent="0.2">
      <c r="A26" s="932"/>
      <c r="B26" s="638" t="s">
        <v>799</v>
      </c>
      <c r="C26" s="606" t="s">
        <v>800</v>
      </c>
      <c r="D26" s="597"/>
      <c r="E26" s="605" t="s">
        <v>518</v>
      </c>
      <c r="F26" s="566">
        <v>21</v>
      </c>
      <c r="G26" s="603">
        <f t="shared" ref="G26" si="10">COUNTIF(J26:X26,"&gt;0")</f>
        <v>2</v>
      </c>
      <c r="H26" s="604">
        <f t="shared" ref="H26" si="11">Y26</f>
        <v>10</v>
      </c>
      <c r="I26" s="778">
        <f t="shared" si="3"/>
        <v>7</v>
      </c>
      <c r="J26" s="593"/>
      <c r="K26" s="607"/>
      <c r="L26" s="601"/>
      <c r="M26" s="601"/>
      <c r="N26" s="607"/>
      <c r="O26" s="601"/>
      <c r="P26" s="601"/>
      <c r="Q26" s="601"/>
      <c r="R26" s="601"/>
      <c r="S26" s="601"/>
      <c r="T26" s="601">
        <v>3</v>
      </c>
      <c r="U26" s="601">
        <v>3</v>
      </c>
      <c r="V26" s="601"/>
      <c r="W26" s="601"/>
      <c r="X26" s="601"/>
      <c r="Y26" s="602" cm="1">
        <f t="array" ref="Y26">SUM(LOOKUP(J26:X26,{0,1,2,3,4,5,6,7,8,9,10},{0,7,6,5,4,3,2,1,1,1,1}))</f>
        <v>10</v>
      </c>
      <c r="Z26" s="630"/>
    </row>
    <row r="27" spans="1:26" s="2" customFormat="1" ht="15" x14ac:dyDescent="0.2">
      <c r="A27" s="932"/>
      <c r="B27" s="638" t="s">
        <v>111</v>
      </c>
      <c r="C27" s="606" t="s">
        <v>156</v>
      </c>
      <c r="D27" s="597"/>
      <c r="E27" s="605" t="s">
        <v>515</v>
      </c>
      <c r="F27" s="566">
        <v>13</v>
      </c>
      <c r="G27" s="603">
        <f t="shared" si="6"/>
        <v>2</v>
      </c>
      <c r="H27" s="604">
        <f t="shared" si="7"/>
        <v>10</v>
      </c>
      <c r="I27" s="778">
        <f t="shared" si="3"/>
        <v>7</v>
      </c>
      <c r="J27" s="593">
        <v>5</v>
      </c>
      <c r="K27" s="607"/>
      <c r="L27" s="601"/>
      <c r="M27" s="601"/>
      <c r="N27" s="601"/>
      <c r="O27" s="601">
        <v>1</v>
      </c>
      <c r="P27" s="601"/>
      <c r="Q27" s="601"/>
      <c r="R27" s="601"/>
      <c r="S27" s="601"/>
      <c r="T27" s="601"/>
      <c r="U27" s="601"/>
      <c r="V27" s="601"/>
      <c r="W27" s="601"/>
      <c r="X27" s="601"/>
      <c r="Y27" s="602" cm="1">
        <f t="array" ref="Y27">SUM(LOOKUP(J27:X27,{0,1,2,3,4,5,6,7,8,9,10},{0,7,6,5,4,3,2,1,1,1,1}))</f>
        <v>10</v>
      </c>
      <c r="Z27" s="630"/>
    </row>
    <row r="28" spans="1:26" s="2" customFormat="1" ht="15" x14ac:dyDescent="0.2">
      <c r="A28" s="932"/>
      <c r="B28" s="638" t="s">
        <v>262</v>
      </c>
      <c r="C28" s="606" t="s">
        <v>588</v>
      </c>
      <c r="D28" s="637" t="s">
        <v>588</v>
      </c>
      <c r="E28" s="605" t="s">
        <v>504</v>
      </c>
      <c r="F28" s="566">
        <v>18</v>
      </c>
      <c r="G28" s="603">
        <f t="shared" si="6"/>
        <v>3</v>
      </c>
      <c r="H28" s="604">
        <f t="shared" si="7"/>
        <v>11</v>
      </c>
      <c r="I28" s="778">
        <f t="shared" si="3"/>
        <v>6</v>
      </c>
      <c r="J28" s="593"/>
      <c r="K28" s="595"/>
      <c r="L28" s="594"/>
      <c r="M28" s="601"/>
      <c r="N28" s="601"/>
      <c r="O28" s="601"/>
      <c r="P28" s="601"/>
      <c r="Q28" s="601"/>
      <c r="R28" s="601"/>
      <c r="S28" s="594">
        <v>1</v>
      </c>
      <c r="T28" s="601">
        <v>6</v>
      </c>
      <c r="U28" s="601">
        <v>6</v>
      </c>
      <c r="V28" s="601"/>
      <c r="W28" s="601"/>
      <c r="X28" s="601"/>
      <c r="Y28" s="602" cm="1">
        <f t="array" ref="Y28">SUM(LOOKUP(K28:X28,{0,1,2,3,4,5,6,7,8,9,10},{0,7,6,5,4,3,2,1,1,1,1}))</f>
        <v>11</v>
      </c>
      <c r="Z28" s="630"/>
    </row>
    <row r="29" spans="1:26" s="2" customFormat="1" ht="17.25" customHeight="1" x14ac:dyDescent="0.2">
      <c r="A29" s="932"/>
      <c r="B29" s="632" t="s">
        <v>683</v>
      </c>
      <c r="C29" s="633" t="s">
        <v>684</v>
      </c>
      <c r="D29" s="637"/>
      <c r="E29" s="605" t="s">
        <v>513</v>
      </c>
      <c r="F29" s="608">
        <v>15</v>
      </c>
      <c r="G29" s="603">
        <f t="shared" si="6"/>
        <v>3</v>
      </c>
      <c r="H29" s="604">
        <f t="shared" si="7"/>
        <v>13</v>
      </c>
      <c r="I29" s="778">
        <f t="shared" si="3"/>
        <v>4</v>
      </c>
      <c r="J29" s="609"/>
      <c r="K29" s="607"/>
      <c r="L29" s="601"/>
      <c r="M29" s="601"/>
      <c r="N29" s="601"/>
      <c r="O29" s="601"/>
      <c r="P29" s="601"/>
      <c r="Q29" s="601"/>
      <c r="R29" s="601"/>
      <c r="S29" s="601"/>
      <c r="T29" s="601">
        <v>5</v>
      </c>
      <c r="U29" s="601">
        <v>5</v>
      </c>
      <c r="V29" s="601">
        <v>1</v>
      </c>
      <c r="W29" s="601"/>
      <c r="X29" s="601"/>
      <c r="Y29" s="602" cm="1">
        <f t="array" ref="Y29">SUM(LOOKUP(K29:X29,{0,1,2,3,4,5,6,7,8,9,10},{0,7,6,5,4,3,2,1,1,1,1}))</f>
        <v>13</v>
      </c>
      <c r="Z29" s="630"/>
    </row>
    <row r="30" spans="1:26" ht="18.75" customHeight="1" x14ac:dyDescent="0.2">
      <c r="A30" s="932"/>
      <c r="B30" s="638" t="s">
        <v>661</v>
      </c>
      <c r="C30" s="606" t="s">
        <v>662</v>
      </c>
      <c r="D30" s="597"/>
      <c r="E30" s="605" t="s">
        <v>663</v>
      </c>
      <c r="F30" s="566">
        <v>14</v>
      </c>
      <c r="G30" s="603">
        <f t="shared" si="6"/>
        <v>1</v>
      </c>
      <c r="H30" s="604">
        <f t="shared" si="7"/>
        <v>6</v>
      </c>
      <c r="I30" s="778">
        <f t="shared" si="3"/>
        <v>17</v>
      </c>
      <c r="J30" s="593"/>
      <c r="K30" s="597"/>
      <c r="L30" s="597">
        <v>2</v>
      </c>
      <c r="M30" s="604"/>
      <c r="N30" s="604"/>
      <c r="O30" s="604"/>
      <c r="P30" s="604"/>
      <c r="Q30" s="607"/>
      <c r="R30" s="607"/>
      <c r="S30" s="601"/>
      <c r="T30" s="601"/>
      <c r="U30" s="601"/>
      <c r="V30" s="601"/>
      <c r="W30" s="601"/>
      <c r="X30" s="601"/>
      <c r="Y30" s="602" cm="1">
        <f t="array" ref="Y30">SUM(LOOKUP(K30:X30,{0,1,2,3,4,5,6,7,8,9,10},{0,7,6,5,4,3,2,1,1,1,1}))</f>
        <v>6</v>
      </c>
      <c r="Z30" s="630"/>
    </row>
    <row r="31" spans="1:26" ht="15" customHeight="1" x14ac:dyDescent="0.2">
      <c r="A31" s="932"/>
      <c r="B31" s="638" t="s">
        <v>147</v>
      </c>
      <c r="C31" s="606" t="s">
        <v>148</v>
      </c>
      <c r="D31" s="597"/>
      <c r="E31" s="605" t="s">
        <v>104</v>
      </c>
      <c r="F31" s="566">
        <v>16</v>
      </c>
      <c r="G31" s="603">
        <f t="shared" si="6"/>
        <v>1</v>
      </c>
      <c r="H31" s="604">
        <f t="shared" si="7"/>
        <v>2</v>
      </c>
      <c r="I31" s="778">
        <f t="shared" si="3"/>
        <v>41</v>
      </c>
      <c r="J31" s="593">
        <v>6</v>
      </c>
      <c r="K31" s="604"/>
      <c r="L31" s="604"/>
      <c r="M31" s="604"/>
      <c r="N31" s="604"/>
      <c r="O31" s="604"/>
      <c r="P31" s="604"/>
      <c r="Q31" s="607"/>
      <c r="R31" s="607"/>
      <c r="S31" s="601"/>
      <c r="T31" s="601"/>
      <c r="U31" s="601"/>
      <c r="V31" s="601"/>
      <c r="W31" s="601"/>
      <c r="X31" s="601"/>
      <c r="Y31" s="602" cm="1">
        <f t="array" ref="Y31">SUM(LOOKUP(J31:X31,{0,1,2,3,4,5,6,7,8,9,10},{0,7,6,5,4,3,2,1,1,1,1}))</f>
        <v>2</v>
      </c>
      <c r="Z31" s="631"/>
    </row>
    <row r="32" spans="1:26" ht="15" customHeight="1" x14ac:dyDescent="0.2">
      <c r="A32" s="932"/>
      <c r="B32" s="632" t="s">
        <v>726</v>
      </c>
      <c r="C32" s="633" t="s">
        <v>727</v>
      </c>
      <c r="D32" s="637"/>
      <c r="E32" s="605" t="s">
        <v>522</v>
      </c>
      <c r="F32" s="608">
        <v>14</v>
      </c>
      <c r="G32" s="603">
        <f t="shared" si="6"/>
        <v>1</v>
      </c>
      <c r="H32" s="604">
        <f t="shared" si="7"/>
        <v>3</v>
      </c>
      <c r="I32" s="778">
        <f t="shared" si="3"/>
        <v>36</v>
      </c>
      <c r="J32" s="609"/>
      <c r="K32" s="604"/>
      <c r="L32" s="604"/>
      <c r="M32" s="604"/>
      <c r="N32" s="604"/>
      <c r="O32" s="604"/>
      <c r="P32" s="604"/>
      <c r="Q32" s="609"/>
      <c r="R32" s="609"/>
      <c r="S32" s="604"/>
      <c r="T32" s="604"/>
      <c r="U32" s="604"/>
      <c r="V32" s="604">
        <v>5</v>
      </c>
      <c r="W32" s="604"/>
      <c r="X32" s="604"/>
      <c r="Y32" s="602" cm="1">
        <f t="array" ref="Y32">SUM(LOOKUP(K32:X32,{0,1,2,3,4,5,6,7,8,9,10},{0,7,6,5,4,3,2,1,1,1,1}))</f>
        <v>3</v>
      </c>
      <c r="Z32" s="630"/>
    </row>
    <row r="33" spans="1:26" ht="15" customHeight="1" x14ac:dyDescent="0.2">
      <c r="A33" s="932"/>
      <c r="B33" s="638" t="s">
        <v>135</v>
      </c>
      <c r="C33" s="606" t="s">
        <v>136</v>
      </c>
      <c r="D33" s="597"/>
      <c r="E33" s="605" t="s">
        <v>104</v>
      </c>
      <c r="F33" s="566" t="s">
        <v>128</v>
      </c>
      <c r="G33" s="603">
        <f t="shared" si="6"/>
        <v>1</v>
      </c>
      <c r="H33" s="604">
        <f t="shared" si="7"/>
        <v>7</v>
      </c>
      <c r="I33" s="778">
        <f t="shared" si="3"/>
        <v>9</v>
      </c>
      <c r="J33" s="593">
        <v>1</v>
      </c>
      <c r="K33" s="604"/>
      <c r="L33" s="604"/>
      <c r="M33" s="604"/>
      <c r="N33" s="604"/>
      <c r="O33" s="604"/>
      <c r="P33" s="604"/>
      <c r="Q33" s="609"/>
      <c r="R33" s="609"/>
      <c r="S33" s="604"/>
      <c r="T33" s="604"/>
      <c r="U33" s="604"/>
      <c r="V33" s="604"/>
      <c r="W33" s="604"/>
      <c r="X33" s="604"/>
      <c r="Y33" s="602" cm="1">
        <f t="array" ref="Y33">SUM(LOOKUP(J33:X33,{0,1,2,3,4,5,6,7,8,9,10},{0,7,6,5,4,3,2,1,1,1,1}))</f>
        <v>7</v>
      </c>
      <c r="Z33" s="630"/>
    </row>
    <row r="34" spans="1:26" ht="15" customHeight="1" x14ac:dyDescent="0.2">
      <c r="A34" s="932"/>
      <c r="B34" s="638" t="s">
        <v>384</v>
      </c>
      <c r="C34" s="606" t="s">
        <v>385</v>
      </c>
      <c r="D34" s="597"/>
      <c r="E34" s="605" t="s">
        <v>465</v>
      </c>
      <c r="F34" s="566">
        <v>14</v>
      </c>
      <c r="G34" s="603">
        <f t="shared" si="6"/>
        <v>2</v>
      </c>
      <c r="H34" s="604">
        <f t="shared" si="7"/>
        <v>7</v>
      </c>
      <c r="I34" s="778">
        <f t="shared" si="3"/>
        <v>9</v>
      </c>
      <c r="J34" s="593"/>
      <c r="K34" s="610"/>
      <c r="L34" s="604"/>
      <c r="M34" s="604"/>
      <c r="N34" s="604"/>
      <c r="O34" s="604">
        <v>6</v>
      </c>
      <c r="P34" s="604"/>
      <c r="Q34" s="609">
        <v>3</v>
      </c>
      <c r="R34" s="609"/>
      <c r="S34" s="604"/>
      <c r="T34" s="604"/>
      <c r="U34" s="604"/>
      <c r="V34" s="604"/>
      <c r="W34" s="604"/>
      <c r="X34" s="604"/>
      <c r="Y34" s="602" cm="1">
        <f t="array" ref="Y34">SUM(LOOKUP(K34:X34,{0,1,2,3,4,5,6,7,8,9,10},{0,7,6,5,4,3,2,1,1,1,1}))</f>
        <v>7</v>
      </c>
      <c r="Z34" s="630"/>
    </row>
    <row r="35" spans="1:26" ht="18" customHeight="1" x14ac:dyDescent="0.2">
      <c r="A35" s="932"/>
      <c r="B35" s="605" t="s">
        <v>764</v>
      </c>
      <c r="C35" s="606" t="s">
        <v>765</v>
      </c>
      <c r="D35" s="597"/>
      <c r="E35" s="605" t="s">
        <v>748</v>
      </c>
      <c r="F35" s="566">
        <v>13</v>
      </c>
      <c r="G35" s="603">
        <f t="shared" ref="G35" si="12">COUNTIF(J35:X35,"&gt;0")</f>
        <v>1</v>
      </c>
      <c r="H35" s="604">
        <f t="shared" ref="H35" si="13">Y35</f>
        <v>7</v>
      </c>
      <c r="I35" s="778">
        <f t="shared" si="3"/>
        <v>9</v>
      </c>
      <c r="J35" s="593"/>
      <c r="K35" s="610"/>
      <c r="L35" s="604"/>
      <c r="M35" s="604"/>
      <c r="N35" s="604"/>
      <c r="O35" s="604"/>
      <c r="P35" s="604"/>
      <c r="Q35" s="609"/>
      <c r="R35" s="609"/>
      <c r="S35" s="604"/>
      <c r="T35" s="604"/>
      <c r="U35" s="604"/>
      <c r="V35" s="604"/>
      <c r="W35" s="604"/>
      <c r="X35" s="604">
        <v>1</v>
      </c>
      <c r="Y35" s="602" cm="1">
        <f t="array" ref="Y35">SUM(LOOKUP(K35:X35,{0,1,2,3,4,5,6,7,8,9,10},{0,7,6,5,4,3,2,1,1,1,1}))</f>
        <v>7</v>
      </c>
      <c r="Z35" s="630"/>
    </row>
    <row r="36" spans="1:26" ht="15" customHeight="1" x14ac:dyDescent="0.2">
      <c r="A36" s="932"/>
      <c r="B36" s="632" t="s">
        <v>113</v>
      </c>
      <c r="C36" s="633" t="s">
        <v>502</v>
      </c>
      <c r="D36" s="597"/>
      <c r="E36" s="605" t="s">
        <v>515</v>
      </c>
      <c r="F36" s="566">
        <v>15</v>
      </c>
      <c r="G36" s="603">
        <f t="shared" si="6"/>
        <v>1</v>
      </c>
      <c r="H36" s="604">
        <f t="shared" si="7"/>
        <v>4</v>
      </c>
      <c r="I36" s="778">
        <f t="shared" si="3"/>
        <v>30</v>
      </c>
      <c r="J36" s="566"/>
      <c r="K36" s="596"/>
      <c r="L36" s="604"/>
      <c r="M36" s="604"/>
      <c r="N36" s="604"/>
      <c r="O36" s="604"/>
      <c r="P36" s="604"/>
      <c r="Q36" s="597">
        <v>4</v>
      </c>
      <c r="R36" s="597"/>
      <c r="S36" s="604"/>
      <c r="T36" s="604"/>
      <c r="U36" s="604"/>
      <c r="V36" s="604"/>
      <c r="W36" s="604"/>
      <c r="X36" s="604"/>
      <c r="Y36" s="611" cm="1">
        <f t="array" ref="Y36">SUM(LOOKUP(J36:X36,{0,1,2,3,4,5,6,7,8,9,10},{0,7,6,5,4,3,2,1,1,1,1}))</f>
        <v>4</v>
      </c>
      <c r="Z36" s="630"/>
    </row>
    <row r="37" spans="1:26" ht="15" customHeight="1" x14ac:dyDescent="0.2">
      <c r="A37" s="932"/>
      <c r="B37" s="638" t="s">
        <v>139</v>
      </c>
      <c r="C37" s="636" t="s">
        <v>703</v>
      </c>
      <c r="D37" s="597"/>
      <c r="E37" s="605" t="s">
        <v>141</v>
      </c>
      <c r="F37" s="566">
        <v>14</v>
      </c>
      <c r="G37" s="603">
        <f t="shared" ref="G37" si="14">COUNTIF(J37:X37,"&gt;0")</f>
        <v>2</v>
      </c>
      <c r="H37" s="604">
        <f t="shared" ref="H37" si="15">Y37</f>
        <v>14</v>
      </c>
      <c r="I37" s="778">
        <f t="shared" si="3"/>
        <v>3</v>
      </c>
      <c r="J37" s="566"/>
      <c r="K37" s="596"/>
      <c r="L37" s="604"/>
      <c r="M37" s="604"/>
      <c r="N37" s="604"/>
      <c r="O37" s="604"/>
      <c r="P37" s="604"/>
      <c r="Q37" s="604"/>
      <c r="R37" s="597"/>
      <c r="S37" s="604"/>
      <c r="T37" s="604">
        <v>1</v>
      </c>
      <c r="U37" s="604">
        <v>1</v>
      </c>
      <c r="V37" s="604"/>
      <c r="W37" s="604"/>
      <c r="X37" s="604"/>
      <c r="Y37" s="611" cm="1">
        <f t="array" ref="Y37">SUM(LOOKUP(J37:X37,{0,1,2,3,4,5,6,7,8,9,10},{0,7,6,5,4,3,2,1,1,1,1}))</f>
        <v>14</v>
      </c>
      <c r="Z37" s="630"/>
    </row>
    <row r="38" spans="1:26" ht="15" customHeight="1" x14ac:dyDescent="0.2">
      <c r="A38" s="932"/>
      <c r="B38" s="638" t="s">
        <v>139</v>
      </c>
      <c r="C38" s="606" t="s">
        <v>140</v>
      </c>
      <c r="D38" s="597"/>
      <c r="E38" s="605" t="s">
        <v>141</v>
      </c>
      <c r="F38" s="566">
        <v>14</v>
      </c>
      <c r="G38" s="603">
        <f t="shared" si="6"/>
        <v>1</v>
      </c>
      <c r="H38" s="604">
        <f t="shared" si="7"/>
        <v>5</v>
      </c>
      <c r="I38" s="778">
        <f t="shared" si="3"/>
        <v>22</v>
      </c>
      <c r="J38" s="566">
        <v>3</v>
      </c>
      <c r="K38" s="610"/>
      <c r="L38" s="604"/>
      <c r="M38" s="604"/>
      <c r="N38" s="604"/>
      <c r="O38" s="604"/>
      <c r="P38" s="604"/>
      <c r="Q38" s="604"/>
      <c r="R38" s="604"/>
      <c r="S38" s="604"/>
      <c r="T38" s="604"/>
      <c r="U38" s="604"/>
      <c r="V38" s="604"/>
      <c r="W38" s="604"/>
      <c r="X38" s="604"/>
      <c r="Y38" s="602" cm="1">
        <f t="array" ref="Y38">SUM(LOOKUP(J38:X38,{0,1,2,3,4,5,6,7,8,9,10},{0,7,6,5,4,3,2,1,1,1,1}))</f>
        <v>5</v>
      </c>
      <c r="Z38" s="630"/>
    </row>
    <row r="39" spans="1:26" ht="15" customHeight="1" x14ac:dyDescent="0.2">
      <c r="A39" s="932"/>
      <c r="B39" s="638" t="s">
        <v>224</v>
      </c>
      <c r="C39" s="605" t="s">
        <v>225</v>
      </c>
      <c r="D39" s="597"/>
      <c r="E39" s="605" t="s">
        <v>509</v>
      </c>
      <c r="F39" s="566">
        <v>13</v>
      </c>
      <c r="G39" s="603">
        <f t="shared" si="6"/>
        <v>4</v>
      </c>
      <c r="H39" s="604">
        <f t="shared" si="7"/>
        <v>25</v>
      </c>
      <c r="I39" s="778">
        <f t="shared" si="3"/>
        <v>1</v>
      </c>
      <c r="J39" s="608"/>
      <c r="K39" s="610"/>
      <c r="L39" s="604"/>
      <c r="M39" s="604"/>
      <c r="N39" s="597">
        <v>2</v>
      </c>
      <c r="O39" s="604"/>
      <c r="P39" s="604"/>
      <c r="Q39" s="604"/>
      <c r="R39" s="604">
        <v>1</v>
      </c>
      <c r="S39" s="604">
        <v>3</v>
      </c>
      <c r="T39" s="604"/>
      <c r="U39" s="604"/>
      <c r="V39" s="604"/>
      <c r="W39" s="604">
        <v>1</v>
      </c>
      <c r="X39" s="604"/>
      <c r="Y39" s="611" cm="1">
        <f t="array" ref="Y39">SUM(LOOKUP(J39:X39,{0,1,2,3,4,5,6,7,8,9,10},{0,7,6,5,4,3,2,1,1,1,1}))</f>
        <v>25</v>
      </c>
      <c r="Z39" s="631"/>
    </row>
    <row r="40" spans="1:26" ht="15.75" customHeight="1" x14ac:dyDescent="0.2">
      <c r="A40" s="932"/>
      <c r="B40" s="632" t="s">
        <v>724</v>
      </c>
      <c r="C40" s="633" t="s">
        <v>725</v>
      </c>
      <c r="D40" s="637"/>
      <c r="E40" s="605"/>
      <c r="F40" s="608"/>
      <c r="G40" s="603">
        <f t="shared" si="6"/>
        <v>1</v>
      </c>
      <c r="H40" s="604">
        <f t="shared" si="7"/>
        <v>4</v>
      </c>
      <c r="I40" s="778">
        <f t="shared" si="3"/>
        <v>30</v>
      </c>
      <c r="J40" s="609"/>
      <c r="K40" s="604"/>
      <c r="L40" s="604"/>
      <c r="M40" s="604"/>
      <c r="N40" s="604"/>
      <c r="O40" s="604"/>
      <c r="P40" s="604"/>
      <c r="Q40" s="604"/>
      <c r="R40" s="604"/>
      <c r="S40" s="604"/>
      <c r="T40" s="604"/>
      <c r="U40" s="604"/>
      <c r="V40" s="604">
        <v>4</v>
      </c>
      <c r="W40" s="604"/>
      <c r="X40" s="604"/>
      <c r="Y40" s="602" cm="1">
        <f t="array" ref="Y40">SUM(LOOKUP(J40:X40,{0,1,2,3,4,5,6,7,8,9,10},{0,7,6,5,4,3,2,1,1,1,1}))</f>
        <v>4</v>
      </c>
      <c r="Z40" s="631"/>
    </row>
    <row r="41" spans="1:26" ht="12.75" customHeight="1" x14ac:dyDescent="0.2">
      <c r="A41" s="932"/>
      <c r="B41" s="605" t="s">
        <v>55</v>
      </c>
      <c r="C41" s="606" t="s">
        <v>650</v>
      </c>
      <c r="D41" s="597"/>
      <c r="E41" s="605" t="s">
        <v>651</v>
      </c>
      <c r="F41" s="566">
        <v>13</v>
      </c>
      <c r="G41" s="603">
        <f t="shared" si="6"/>
        <v>1</v>
      </c>
      <c r="H41" s="604">
        <f t="shared" si="7"/>
        <v>5</v>
      </c>
      <c r="I41" s="778">
        <f t="shared" si="3"/>
        <v>22</v>
      </c>
      <c r="J41" s="566"/>
      <c r="K41" s="597"/>
      <c r="L41" s="597">
        <v>3</v>
      </c>
      <c r="M41" s="604"/>
      <c r="N41" s="604"/>
      <c r="O41" s="604"/>
      <c r="P41" s="604"/>
      <c r="Q41" s="604"/>
      <c r="R41" s="604"/>
      <c r="S41" s="604"/>
      <c r="T41" s="604"/>
      <c r="U41" s="604"/>
      <c r="V41" s="604"/>
      <c r="W41" s="604"/>
      <c r="X41" s="604"/>
      <c r="Y41" s="602" cm="1">
        <f t="array" ref="Y41">SUM(LOOKUP(J41:X41,{0,1,2,3,4,5,6,7,8,9,10},{0,7,6,5,4,3,2,1,1,1,1}))</f>
        <v>5</v>
      </c>
      <c r="Z41" s="631"/>
    </row>
    <row r="42" spans="1:26" ht="15.75" customHeight="1" x14ac:dyDescent="0.2">
      <c r="A42" s="932"/>
      <c r="B42" s="605" t="s">
        <v>154</v>
      </c>
      <c r="C42" s="606" t="s">
        <v>155</v>
      </c>
      <c r="D42" s="597"/>
      <c r="E42" s="605" t="s">
        <v>515</v>
      </c>
      <c r="F42" s="566">
        <v>13</v>
      </c>
      <c r="G42" s="603">
        <f t="shared" si="6"/>
        <v>1</v>
      </c>
      <c r="H42" s="604">
        <f t="shared" si="7"/>
        <v>5</v>
      </c>
      <c r="I42" s="778">
        <f t="shared" ref="I42:I60" si="16">RANK(H42,$H$9:$H$63)</f>
        <v>22</v>
      </c>
      <c r="J42" s="566">
        <v>3</v>
      </c>
      <c r="K42" s="604"/>
      <c r="L42" s="604"/>
      <c r="M42" s="604"/>
      <c r="N42" s="604"/>
      <c r="O42" s="604"/>
      <c r="P42" s="604"/>
      <c r="Q42" s="604"/>
      <c r="R42" s="604"/>
      <c r="S42" s="604"/>
      <c r="T42" s="604"/>
      <c r="U42" s="604"/>
      <c r="V42" s="604"/>
      <c r="W42" s="604"/>
      <c r="X42" s="604"/>
      <c r="Y42" s="602" cm="1">
        <f t="array" ref="Y42">SUM(LOOKUP(J42:X42,{0,1,2,3,4,5,6,7,8,9,10},{0,7,6,5,4,3,2,1,1,1,1}))</f>
        <v>5</v>
      </c>
      <c r="Z42" s="631"/>
    </row>
    <row r="43" spans="1:26" ht="15.75" customHeight="1" x14ac:dyDescent="0.2">
      <c r="A43" s="932"/>
      <c r="B43" s="605" t="s">
        <v>57</v>
      </c>
      <c r="C43" s="605" t="s">
        <v>58</v>
      </c>
      <c r="D43" s="605"/>
      <c r="E43" s="605" t="s">
        <v>86</v>
      </c>
      <c r="F43" s="608">
        <v>15</v>
      </c>
      <c r="G43" s="603">
        <f t="shared" si="6"/>
        <v>1</v>
      </c>
      <c r="H43" s="604">
        <f t="shared" si="7"/>
        <v>7</v>
      </c>
      <c r="I43" s="778">
        <f t="shared" si="16"/>
        <v>9</v>
      </c>
      <c r="J43" s="608"/>
      <c r="K43" s="604">
        <v>1</v>
      </c>
      <c r="L43" s="604"/>
      <c r="M43" s="604"/>
      <c r="N43" s="604"/>
      <c r="O43" s="604"/>
      <c r="P43" s="604"/>
      <c r="Q43" s="604"/>
      <c r="R43" s="604"/>
      <c r="S43" s="604"/>
      <c r="T43" s="604"/>
      <c r="U43" s="604"/>
      <c r="V43" s="604"/>
      <c r="W43" s="604"/>
      <c r="X43" s="604"/>
      <c r="Y43" s="602" cm="1">
        <f t="array" ref="Y43">SUM(LOOKUP(J43:X43,{0,1,2,3,4,5,6,7,8,9,10},{0,7,6,5,4,3,2,1,1,1,1}))</f>
        <v>7</v>
      </c>
      <c r="Z43" s="631"/>
    </row>
    <row r="44" spans="1:26" ht="15.75" customHeight="1" x14ac:dyDescent="0.2">
      <c r="A44" s="932"/>
      <c r="B44" s="605" t="s">
        <v>228</v>
      </c>
      <c r="C44" s="605" t="s">
        <v>229</v>
      </c>
      <c r="D44" s="597"/>
      <c r="E44" s="605" t="s">
        <v>518</v>
      </c>
      <c r="F44" s="566">
        <v>13</v>
      </c>
      <c r="G44" s="603">
        <f t="shared" si="6"/>
        <v>1</v>
      </c>
      <c r="H44" s="604">
        <f t="shared" si="7"/>
        <v>4</v>
      </c>
      <c r="I44" s="778">
        <f t="shared" si="16"/>
        <v>30</v>
      </c>
      <c r="J44" s="608"/>
      <c r="K44" s="604"/>
      <c r="L44" s="604"/>
      <c r="M44" s="604"/>
      <c r="N44" s="597">
        <v>4</v>
      </c>
      <c r="O44" s="604"/>
      <c r="P44" s="604"/>
      <c r="Q44" s="604"/>
      <c r="R44" s="604"/>
      <c r="S44" s="604"/>
      <c r="T44" s="604"/>
      <c r="U44" s="604"/>
      <c r="V44" s="604"/>
      <c r="W44" s="604"/>
      <c r="X44" s="604"/>
      <c r="Y44" s="602" cm="1">
        <f t="array" ref="Y44">SUM(LOOKUP(J44:X44,{0,1,2,3,4,5,6,7,8,9,10},{0,7,6,5,4,3,2,1,1,1,1}))</f>
        <v>4</v>
      </c>
      <c r="Z44" s="631"/>
    </row>
    <row r="45" spans="1:26" ht="15" x14ac:dyDescent="0.2">
      <c r="A45" s="932"/>
      <c r="B45" s="633" t="s">
        <v>228</v>
      </c>
      <c r="C45" s="633" t="s">
        <v>501</v>
      </c>
      <c r="D45" s="597"/>
      <c r="E45" s="605" t="s">
        <v>518</v>
      </c>
      <c r="F45" s="566">
        <v>13</v>
      </c>
      <c r="G45" s="603">
        <f t="shared" si="6"/>
        <v>1</v>
      </c>
      <c r="H45" s="604">
        <f t="shared" si="7"/>
        <v>1</v>
      </c>
      <c r="I45" s="778">
        <f t="shared" si="16"/>
        <v>43</v>
      </c>
      <c r="J45" s="566"/>
      <c r="K45" s="597"/>
      <c r="L45" s="604"/>
      <c r="M45" s="604"/>
      <c r="N45" s="604"/>
      <c r="O45" s="604"/>
      <c r="P45" s="604"/>
      <c r="Q45" s="597"/>
      <c r="R45" s="597">
        <v>7</v>
      </c>
      <c r="S45" s="604"/>
      <c r="T45" s="604"/>
      <c r="U45" s="604"/>
      <c r="V45" s="604"/>
      <c r="W45" s="604"/>
      <c r="X45" s="604"/>
      <c r="Y45" s="602" cm="1">
        <f t="array" ref="Y45">SUM(LOOKUP(J45:X45,{0,1,2,3,4,5,6,7,8,9,10},{0,7,6,5,4,3,2,1,1,1,1}))</f>
        <v>1</v>
      </c>
      <c r="Z45" s="631"/>
    </row>
    <row r="46" spans="1:26" ht="14.25" customHeight="1" x14ac:dyDescent="0.2">
      <c r="A46" s="932"/>
      <c r="B46" s="605" t="s">
        <v>145</v>
      </c>
      <c r="C46" s="606" t="s">
        <v>146</v>
      </c>
      <c r="D46" s="597"/>
      <c r="E46" s="605" t="s">
        <v>110</v>
      </c>
      <c r="F46" s="566">
        <v>22</v>
      </c>
      <c r="G46" s="603">
        <f t="shared" si="6"/>
        <v>3</v>
      </c>
      <c r="H46" s="604">
        <f t="shared" si="7"/>
        <v>13</v>
      </c>
      <c r="I46" s="778">
        <f t="shared" si="16"/>
        <v>4</v>
      </c>
      <c r="J46" s="566">
        <v>5</v>
      </c>
      <c r="K46" s="604"/>
      <c r="L46" s="604"/>
      <c r="M46" s="604"/>
      <c r="N46" s="604"/>
      <c r="O46" s="604">
        <v>5</v>
      </c>
      <c r="P46" s="604"/>
      <c r="Q46" s="604">
        <v>1</v>
      </c>
      <c r="R46" s="604"/>
      <c r="S46" s="604"/>
      <c r="T46" s="604"/>
      <c r="U46" s="604"/>
      <c r="V46" s="604"/>
      <c r="W46" s="604"/>
      <c r="X46" s="604"/>
      <c r="Y46" s="602" cm="1">
        <f t="array" ref="Y46">SUM(LOOKUP(J46:X46,{0,1,2,3,4,5,6,7,8,9,10},{0,7,6,5,4,3,2,1,1,1,1}))</f>
        <v>13</v>
      </c>
      <c r="Z46" s="631"/>
    </row>
    <row r="47" spans="1:26" ht="15.75" customHeight="1" x14ac:dyDescent="0.2">
      <c r="A47" s="932"/>
      <c r="B47" s="605" t="s">
        <v>226</v>
      </c>
      <c r="C47" s="605" t="s">
        <v>227</v>
      </c>
      <c r="D47" s="597"/>
      <c r="E47" s="605" t="s">
        <v>508</v>
      </c>
      <c r="F47" s="613">
        <v>13</v>
      </c>
      <c r="G47" s="603">
        <f t="shared" si="6"/>
        <v>2</v>
      </c>
      <c r="H47" s="604">
        <f t="shared" si="7"/>
        <v>7</v>
      </c>
      <c r="I47" s="778">
        <f t="shared" si="16"/>
        <v>9</v>
      </c>
      <c r="J47" s="612"/>
      <c r="K47" s="604"/>
      <c r="L47" s="604"/>
      <c r="M47" s="604"/>
      <c r="N47" s="594">
        <v>3</v>
      </c>
      <c r="O47" s="601"/>
      <c r="P47" s="601"/>
      <c r="Q47" s="604"/>
      <c r="R47" s="604"/>
      <c r="S47" s="604">
        <v>6</v>
      </c>
      <c r="T47" s="604"/>
      <c r="U47" s="601"/>
      <c r="V47" s="601"/>
      <c r="W47" s="601"/>
      <c r="X47" s="601"/>
      <c r="Y47" s="602" cm="1">
        <f t="array" ref="Y47">SUM(LOOKUP(J47:X47,{0,1,2,3,4,5,6,7,8,9,10},{0,7,6,5,4,3,2,1,1,1,1}))</f>
        <v>7</v>
      </c>
      <c r="Z47" s="631"/>
    </row>
    <row r="48" spans="1:26" ht="15.75" customHeight="1" x14ac:dyDescent="0.2">
      <c r="A48" s="932"/>
      <c r="B48" s="639" t="s">
        <v>393</v>
      </c>
      <c r="C48" s="633" t="s">
        <v>394</v>
      </c>
      <c r="D48" s="597"/>
      <c r="E48" s="605" t="s">
        <v>516</v>
      </c>
      <c r="F48" s="613">
        <v>13</v>
      </c>
      <c r="G48" s="603">
        <f t="shared" si="6"/>
        <v>1</v>
      </c>
      <c r="H48" s="604">
        <f t="shared" si="7"/>
        <v>4</v>
      </c>
      <c r="I48" s="778">
        <f t="shared" si="16"/>
        <v>30</v>
      </c>
      <c r="J48" s="613"/>
      <c r="K48" s="597"/>
      <c r="L48" s="597"/>
      <c r="M48" s="597"/>
      <c r="N48" s="594"/>
      <c r="O48" s="601"/>
      <c r="P48" s="640">
        <v>4</v>
      </c>
      <c r="Q48" s="604"/>
      <c r="R48" s="604"/>
      <c r="S48" s="604"/>
      <c r="T48" s="604"/>
      <c r="U48" s="601"/>
      <c r="V48" s="601"/>
      <c r="W48" s="601"/>
      <c r="X48" s="601"/>
      <c r="Y48" s="602" cm="1">
        <f t="array" ref="Y48">SUM(LOOKUP(J48:X48,{0,1,2,3,4,5,6,7,8,9,10},{0,7,6,5,4,3,2,1,1,1,1}))</f>
        <v>4</v>
      </c>
      <c r="Z48" s="631"/>
    </row>
    <row r="49" spans="1:26" ht="15" x14ac:dyDescent="0.2">
      <c r="A49" s="932"/>
      <c r="B49" s="641" t="s">
        <v>149</v>
      </c>
      <c r="C49" s="642" t="s">
        <v>150</v>
      </c>
      <c r="D49" s="595"/>
      <c r="E49" s="643" t="s">
        <v>95</v>
      </c>
      <c r="F49" s="614">
        <v>15</v>
      </c>
      <c r="G49" s="603">
        <f t="shared" si="6"/>
        <v>1</v>
      </c>
      <c r="H49" s="604">
        <f t="shared" si="7"/>
        <v>1</v>
      </c>
      <c r="I49" s="778">
        <f t="shared" si="16"/>
        <v>43</v>
      </c>
      <c r="J49" s="613">
        <v>7</v>
      </c>
      <c r="K49" s="604"/>
      <c r="L49" s="604"/>
      <c r="M49" s="604"/>
      <c r="N49" s="601"/>
      <c r="O49" s="601"/>
      <c r="P49" s="604"/>
      <c r="Q49" s="604"/>
      <c r="R49" s="604"/>
      <c r="S49" s="604"/>
      <c r="T49" s="604"/>
      <c r="U49" s="601"/>
      <c r="V49" s="601"/>
      <c r="W49" s="601"/>
      <c r="X49" s="601"/>
      <c r="Y49" s="602" cm="1">
        <f t="array" ref="Y49">SUM(LOOKUP(J49:X49,{0,1,2,3,4,5,6,7,8,9,10},{0,7,6,5,4,3,2,1,1,1,1}))</f>
        <v>1</v>
      </c>
      <c r="Z49" s="631"/>
    </row>
    <row r="50" spans="1:26" ht="15" x14ac:dyDescent="0.2">
      <c r="A50" s="932"/>
      <c r="B50" s="641" t="s">
        <v>183</v>
      </c>
      <c r="C50" s="606" t="s">
        <v>382</v>
      </c>
      <c r="D50" s="597"/>
      <c r="E50" s="605" t="s">
        <v>110</v>
      </c>
      <c r="F50" s="613">
        <v>17</v>
      </c>
      <c r="G50" s="603">
        <f t="shared" si="6"/>
        <v>1</v>
      </c>
      <c r="H50" s="604">
        <f t="shared" si="7"/>
        <v>5</v>
      </c>
      <c r="I50" s="778">
        <f t="shared" si="16"/>
        <v>22</v>
      </c>
      <c r="J50" s="613"/>
      <c r="K50" s="604"/>
      <c r="L50" s="604"/>
      <c r="M50" s="604"/>
      <c r="N50" s="601"/>
      <c r="O50" s="601">
        <v>3</v>
      </c>
      <c r="P50" s="604"/>
      <c r="Q50" s="604"/>
      <c r="R50" s="604"/>
      <c r="S50" s="604"/>
      <c r="T50" s="604"/>
      <c r="U50" s="601"/>
      <c r="V50" s="601"/>
      <c r="W50" s="601"/>
      <c r="X50" s="601"/>
      <c r="Y50" s="602" cm="1">
        <f t="array" ref="Y50">SUM(LOOKUP(J50:X50,{0,1,2,3,4,5,6,7,8,9,10},{0,7,6,5,4,3,2,1,1,1,1}))</f>
        <v>5</v>
      </c>
      <c r="Z50" s="631"/>
    </row>
    <row r="51" spans="1:26" ht="15" x14ac:dyDescent="0.2">
      <c r="A51" s="932"/>
      <c r="B51" s="641" t="s">
        <v>183</v>
      </c>
      <c r="C51" s="606" t="s">
        <v>184</v>
      </c>
      <c r="D51" s="597"/>
      <c r="E51" s="605" t="s">
        <v>110</v>
      </c>
      <c r="F51" s="613">
        <v>17</v>
      </c>
      <c r="G51" s="603">
        <f t="shared" si="6"/>
        <v>1</v>
      </c>
      <c r="H51" s="604">
        <f t="shared" si="7"/>
        <v>5</v>
      </c>
      <c r="I51" s="778">
        <f t="shared" si="16"/>
        <v>22</v>
      </c>
      <c r="J51" s="613"/>
      <c r="K51" s="604"/>
      <c r="L51" s="604"/>
      <c r="M51" s="604">
        <v>3</v>
      </c>
      <c r="N51" s="604"/>
      <c r="O51" s="604"/>
      <c r="P51" s="604"/>
      <c r="Q51" s="604"/>
      <c r="R51" s="604"/>
      <c r="S51" s="604"/>
      <c r="T51" s="601"/>
      <c r="U51" s="601"/>
      <c r="V51" s="601"/>
      <c r="W51" s="601"/>
      <c r="X51" s="601"/>
      <c r="Y51" s="602" cm="1">
        <f t="array" ref="Y51">SUM(LOOKUP(J51:X51,{0,1,2,3,4,5,6,7,8,9,10},{0,7,6,5,4,3,2,1,1,1,1}))</f>
        <v>5</v>
      </c>
      <c r="Z51" s="631"/>
    </row>
    <row r="52" spans="1:26" ht="15.75" customHeight="1" x14ac:dyDescent="0.2">
      <c r="A52" s="932"/>
      <c r="B52" s="605" t="s">
        <v>230</v>
      </c>
      <c r="C52" s="605" t="s">
        <v>231</v>
      </c>
      <c r="D52" s="597"/>
      <c r="E52" s="605" t="s">
        <v>519</v>
      </c>
      <c r="F52" s="566">
        <v>13</v>
      </c>
      <c r="G52" s="603">
        <f t="shared" si="6"/>
        <v>1</v>
      </c>
      <c r="H52" s="604">
        <f t="shared" si="7"/>
        <v>3</v>
      </c>
      <c r="I52" s="778">
        <f t="shared" si="16"/>
        <v>36</v>
      </c>
      <c r="J52" s="608"/>
      <c r="K52" s="604"/>
      <c r="L52" s="604"/>
      <c r="M52" s="604"/>
      <c r="N52" s="597">
        <v>5</v>
      </c>
      <c r="O52" s="604"/>
      <c r="P52" s="604"/>
      <c r="Q52" s="604"/>
      <c r="R52" s="604"/>
      <c r="S52" s="604"/>
      <c r="T52" s="604"/>
      <c r="U52" s="604"/>
      <c r="V52" s="604"/>
      <c r="W52" s="604"/>
      <c r="X52" s="604"/>
      <c r="Y52" s="602" cm="1">
        <f t="array" ref="Y52">SUM(LOOKUP(J52:X52,{0,1,2,3,4,5,6,7,8,9,10},{0,7,6,5,4,3,2,1,1,1,1}))</f>
        <v>3</v>
      </c>
      <c r="Z52" s="631"/>
    </row>
    <row r="53" spans="1:26" ht="15.75" customHeight="1" x14ac:dyDescent="0.2">
      <c r="A53" s="932"/>
      <c r="B53" s="633" t="s">
        <v>102</v>
      </c>
      <c r="C53" s="633" t="s">
        <v>503</v>
      </c>
      <c r="D53" s="597"/>
      <c r="E53" s="605" t="s">
        <v>520</v>
      </c>
      <c r="F53" s="566">
        <v>15</v>
      </c>
      <c r="G53" s="603">
        <f t="shared" si="6"/>
        <v>1</v>
      </c>
      <c r="H53" s="604">
        <f t="shared" si="7"/>
        <v>3</v>
      </c>
      <c r="I53" s="778">
        <f t="shared" si="16"/>
        <v>36</v>
      </c>
      <c r="J53" s="566"/>
      <c r="K53" s="597"/>
      <c r="L53" s="604"/>
      <c r="M53" s="604"/>
      <c r="N53" s="604"/>
      <c r="O53" s="604"/>
      <c r="P53" s="604"/>
      <c r="Q53" s="597">
        <v>5</v>
      </c>
      <c r="R53" s="597"/>
      <c r="S53" s="604"/>
      <c r="T53" s="604"/>
      <c r="U53" s="604"/>
      <c r="V53" s="604"/>
      <c r="W53" s="604"/>
      <c r="X53" s="604"/>
      <c r="Y53" s="602" cm="1">
        <f t="array" ref="Y53">SUM(LOOKUP(J53:X53,{0,1,2,3,4,5,6,7,8,9,10},{0,7,6,5,4,3,2,1,1,1,1}))</f>
        <v>3</v>
      </c>
      <c r="Z53" s="630"/>
    </row>
    <row r="54" spans="1:26" ht="15" x14ac:dyDescent="0.2">
      <c r="A54" s="932"/>
      <c r="B54" s="633" t="s">
        <v>730</v>
      </c>
      <c r="C54" s="633" t="s">
        <v>731</v>
      </c>
      <c r="D54" s="637"/>
      <c r="E54" s="605" t="s">
        <v>517</v>
      </c>
      <c r="F54" s="608">
        <v>16</v>
      </c>
      <c r="G54" s="603">
        <f t="shared" si="6"/>
        <v>1</v>
      </c>
      <c r="H54" s="604">
        <f t="shared" si="7"/>
        <v>1</v>
      </c>
      <c r="I54" s="778">
        <f t="shared" si="16"/>
        <v>43</v>
      </c>
      <c r="J54" s="608"/>
      <c r="K54" s="604"/>
      <c r="L54" s="604"/>
      <c r="M54" s="604"/>
      <c r="N54" s="604"/>
      <c r="O54" s="604"/>
      <c r="P54" s="604"/>
      <c r="Q54" s="604"/>
      <c r="R54" s="604"/>
      <c r="S54" s="604"/>
      <c r="T54" s="604"/>
      <c r="U54" s="604"/>
      <c r="V54" s="604">
        <v>7</v>
      </c>
      <c r="W54" s="604"/>
      <c r="X54" s="604"/>
      <c r="Y54" s="602" cm="1">
        <f t="array" ref="Y54">SUM(LOOKUP(J54:X54,{0,1,2,3,4,5,6,7,8,9,10},{0,7,6,5,4,3,2,1,1,1,1}))</f>
        <v>1</v>
      </c>
      <c r="Z54" s="630"/>
    </row>
    <row r="55" spans="1:26" ht="15" x14ac:dyDescent="0.2">
      <c r="A55" s="932"/>
      <c r="B55" s="633" t="s">
        <v>732</v>
      </c>
      <c r="C55" s="633" t="s">
        <v>733</v>
      </c>
      <c r="D55" s="637"/>
      <c r="E55" s="605" t="s">
        <v>517</v>
      </c>
      <c r="F55" s="608">
        <v>16</v>
      </c>
      <c r="G55" s="603">
        <f t="shared" si="6"/>
        <v>1</v>
      </c>
      <c r="H55" s="604">
        <f t="shared" si="7"/>
        <v>1</v>
      </c>
      <c r="I55" s="778">
        <f t="shared" si="16"/>
        <v>43</v>
      </c>
      <c r="J55" s="609"/>
      <c r="K55" s="604"/>
      <c r="L55" s="604"/>
      <c r="M55" s="604"/>
      <c r="N55" s="604"/>
      <c r="O55" s="604"/>
      <c r="P55" s="604"/>
      <c r="Q55" s="604"/>
      <c r="R55" s="604"/>
      <c r="S55" s="604"/>
      <c r="T55" s="604"/>
      <c r="U55" s="604"/>
      <c r="V55" s="604">
        <v>8</v>
      </c>
      <c r="W55" s="604"/>
      <c r="X55" s="604"/>
      <c r="Y55" s="602" cm="1">
        <f t="array" ref="Y55">SUM(LOOKUP(J55:X55,{0,1,2,3,4,5,6,7,8,9,10},{0,7,6,5,4,3,2,1,1,1,1}))</f>
        <v>1</v>
      </c>
      <c r="Z55" s="630"/>
    </row>
    <row r="56" spans="1:26" ht="15" x14ac:dyDescent="0.2">
      <c r="A56" s="932"/>
      <c r="B56" s="633" t="s">
        <v>722</v>
      </c>
      <c r="C56" s="633" t="s">
        <v>723</v>
      </c>
      <c r="D56" s="637"/>
      <c r="E56" s="605" t="s">
        <v>517</v>
      </c>
      <c r="F56" s="608">
        <v>15</v>
      </c>
      <c r="G56" s="603">
        <f t="shared" si="6"/>
        <v>1</v>
      </c>
      <c r="H56" s="604">
        <f t="shared" si="7"/>
        <v>5</v>
      </c>
      <c r="I56" s="778">
        <f t="shared" si="16"/>
        <v>22</v>
      </c>
      <c r="J56" s="609"/>
      <c r="K56" s="604"/>
      <c r="L56" s="604"/>
      <c r="M56" s="604"/>
      <c r="N56" s="604"/>
      <c r="O56" s="604"/>
      <c r="P56" s="604"/>
      <c r="Q56" s="604"/>
      <c r="R56" s="604"/>
      <c r="S56" s="604"/>
      <c r="T56" s="604"/>
      <c r="U56" s="604"/>
      <c r="V56" s="604">
        <v>3</v>
      </c>
      <c r="W56" s="604"/>
      <c r="X56" s="604"/>
      <c r="Y56" s="602" cm="1">
        <f t="array" ref="Y56">SUM(LOOKUP(J56:X56,{0,1,2,3,4,5,6,7,8,9,10},{0,7,6,5,4,3,2,1,1,1,1}))</f>
        <v>5</v>
      </c>
      <c r="Z56" s="630"/>
    </row>
    <row r="57" spans="1:26" ht="15" x14ac:dyDescent="0.2">
      <c r="A57" s="932"/>
      <c r="B57" s="605" t="s">
        <v>591</v>
      </c>
      <c r="C57" s="606" t="s">
        <v>592</v>
      </c>
      <c r="D57" s="597"/>
      <c r="E57" s="605" t="s">
        <v>595</v>
      </c>
      <c r="F57" s="596">
        <v>15</v>
      </c>
      <c r="G57" s="603">
        <f t="shared" si="6"/>
        <v>1</v>
      </c>
      <c r="H57" s="604">
        <f t="shared" si="7"/>
        <v>3</v>
      </c>
      <c r="I57" s="778">
        <f t="shared" si="16"/>
        <v>36</v>
      </c>
      <c r="J57" s="593"/>
      <c r="K57" s="597"/>
      <c r="L57" s="597"/>
      <c r="M57" s="604"/>
      <c r="N57" s="604"/>
      <c r="O57" s="604"/>
      <c r="P57" s="604"/>
      <c r="Q57" s="604"/>
      <c r="R57" s="604"/>
      <c r="S57" s="597">
        <v>5</v>
      </c>
      <c r="T57" s="604"/>
      <c r="U57" s="604"/>
      <c r="V57" s="604"/>
      <c r="W57" s="604"/>
      <c r="X57" s="604"/>
      <c r="Y57" s="602" cm="1">
        <f t="array" ref="Y57">SUM(LOOKUP(J57:X57,{0,1,2,3,4,5,6,7,8,9,10},{0,7,6,5,4,3,2,1,1,1,1}))</f>
        <v>3</v>
      </c>
      <c r="Z57" s="630"/>
    </row>
    <row r="58" spans="1:26" ht="15" x14ac:dyDescent="0.2">
      <c r="A58" s="932"/>
      <c r="B58" s="605" t="s">
        <v>137</v>
      </c>
      <c r="C58" s="606" t="s">
        <v>138</v>
      </c>
      <c r="D58" s="597"/>
      <c r="E58" s="605" t="s">
        <v>104</v>
      </c>
      <c r="F58" s="596">
        <v>14</v>
      </c>
      <c r="G58" s="603">
        <f t="shared" si="6"/>
        <v>1</v>
      </c>
      <c r="H58" s="604">
        <f t="shared" si="7"/>
        <v>6</v>
      </c>
      <c r="I58" s="778">
        <f t="shared" si="16"/>
        <v>17</v>
      </c>
      <c r="J58" s="593">
        <v>2</v>
      </c>
      <c r="K58" s="604"/>
      <c r="L58" s="604"/>
      <c r="M58" s="604"/>
      <c r="N58" s="604"/>
      <c r="O58" s="604"/>
      <c r="P58" s="604"/>
      <c r="Q58" s="604"/>
      <c r="R58" s="604"/>
      <c r="S58" s="604"/>
      <c r="T58" s="604"/>
      <c r="U58" s="604"/>
      <c r="V58" s="604"/>
      <c r="W58" s="604"/>
      <c r="X58" s="604"/>
      <c r="Y58" s="602" cm="1">
        <f t="array" ref="Y58">SUM(LOOKUP(J58:X58,{0,1,2,3,4,5,6,7,8,9,10},{0,7,6,5,4,3,2,1,1,1,1}))</f>
        <v>6</v>
      </c>
      <c r="Z58" s="630"/>
    </row>
    <row r="59" spans="1:26" ht="15" x14ac:dyDescent="0.2">
      <c r="A59" s="932"/>
      <c r="B59" s="605" t="s">
        <v>664</v>
      </c>
      <c r="C59" s="606" t="s">
        <v>665</v>
      </c>
      <c r="D59" s="597"/>
      <c r="E59" s="605" t="s">
        <v>647</v>
      </c>
      <c r="F59" s="596">
        <v>15</v>
      </c>
      <c r="G59" s="603">
        <f t="shared" si="6"/>
        <v>1</v>
      </c>
      <c r="H59" s="604">
        <f t="shared" si="7"/>
        <v>5</v>
      </c>
      <c r="I59" s="778">
        <f t="shared" si="16"/>
        <v>22</v>
      </c>
      <c r="J59" s="593"/>
      <c r="K59" s="597"/>
      <c r="L59" s="597">
        <v>3</v>
      </c>
      <c r="M59" s="604"/>
      <c r="N59" s="604"/>
      <c r="O59" s="604"/>
      <c r="P59" s="604"/>
      <c r="Q59" s="604"/>
      <c r="R59" s="604"/>
      <c r="S59" s="604"/>
      <c r="T59" s="604"/>
      <c r="U59" s="604"/>
      <c r="V59" s="604"/>
      <c r="W59" s="604"/>
      <c r="X59" s="604"/>
      <c r="Y59" s="602" cm="1">
        <f t="array" ref="Y59">SUM(LOOKUP(J59:X59,{0,1,2,3,4,5,6,7,8,9,10},{0,7,6,5,4,3,2,1,1,1,1}))</f>
        <v>5</v>
      </c>
      <c r="Z59" s="630"/>
    </row>
    <row r="60" spans="1:26" ht="15" x14ac:dyDescent="0.2">
      <c r="A60" s="932"/>
      <c r="B60" s="605" t="s">
        <v>589</v>
      </c>
      <c r="C60" s="606" t="s">
        <v>590</v>
      </c>
      <c r="D60" s="594"/>
      <c r="E60" s="641" t="s">
        <v>595</v>
      </c>
      <c r="F60" s="596">
        <v>19</v>
      </c>
      <c r="G60" s="603">
        <f t="shared" si="6"/>
        <v>1</v>
      </c>
      <c r="H60" s="604">
        <f t="shared" si="7"/>
        <v>4</v>
      </c>
      <c r="I60" s="778">
        <f t="shared" si="16"/>
        <v>30</v>
      </c>
      <c r="J60" s="593"/>
      <c r="K60" s="597"/>
      <c r="L60" s="597"/>
      <c r="M60" s="604"/>
      <c r="N60" s="604"/>
      <c r="O60" s="604"/>
      <c r="P60" s="604"/>
      <c r="Q60" s="604"/>
      <c r="R60" s="604"/>
      <c r="S60" s="597">
        <v>4</v>
      </c>
      <c r="T60" s="604"/>
      <c r="U60" s="604"/>
      <c r="V60" s="604"/>
      <c r="W60" s="604"/>
      <c r="X60" s="604"/>
      <c r="Y60" s="602" cm="1">
        <f t="array" ref="Y60">SUM(LOOKUP(J60:X60,{0,1,2,3,4,5,6,7,8,9,10},{0,7,6,5,4,3,2,1,1,1,1}))</f>
        <v>4</v>
      </c>
      <c r="Z60" s="631"/>
    </row>
    <row r="61" spans="1:26" ht="15" x14ac:dyDescent="0.2">
      <c r="A61" s="932"/>
      <c r="B61" s="605" t="s">
        <v>151</v>
      </c>
      <c r="C61" s="606" t="s">
        <v>152</v>
      </c>
      <c r="D61" s="597"/>
      <c r="E61" s="605" t="s">
        <v>104</v>
      </c>
      <c r="F61" s="596">
        <v>14</v>
      </c>
      <c r="G61" s="603">
        <f t="shared" si="6"/>
        <v>1</v>
      </c>
      <c r="H61" s="604">
        <f t="shared" si="7"/>
        <v>1</v>
      </c>
      <c r="I61" s="778">
        <f>RANK(H61,$H$9:$H$43)</f>
        <v>30</v>
      </c>
      <c r="J61" s="593">
        <v>8</v>
      </c>
      <c r="K61" s="604"/>
      <c r="L61" s="604"/>
      <c r="M61" s="604"/>
      <c r="N61" s="604"/>
      <c r="O61" s="604"/>
      <c r="P61" s="604"/>
      <c r="Q61" s="604"/>
      <c r="R61" s="604"/>
      <c r="S61" s="604"/>
      <c r="T61" s="604"/>
      <c r="U61" s="604"/>
      <c r="V61" s="604"/>
      <c r="W61" s="604"/>
      <c r="X61" s="604"/>
      <c r="Y61" s="602" cm="1">
        <f t="array" ref="Y61">SUM(LOOKUP(J61:X61,{0,1,2,3,4,5,6,7,8,9,10},{0,7,6,5,4,3,2,1,1,1,1}))</f>
        <v>1</v>
      </c>
      <c r="Z61" s="631"/>
    </row>
    <row r="62" spans="1:26" ht="15" thickBot="1" x14ac:dyDescent="0.25">
      <c r="A62" s="932"/>
      <c r="B62" s="615"/>
      <c r="C62" s="616"/>
      <c r="D62" s="616"/>
      <c r="E62" s="617"/>
      <c r="F62" s="618"/>
      <c r="G62" s="619">
        <f t="shared" si="6"/>
        <v>0</v>
      </c>
      <c r="H62" s="620">
        <f t="shared" si="7"/>
        <v>0</v>
      </c>
      <c r="I62" s="621"/>
      <c r="J62" s="622"/>
      <c r="K62" s="620"/>
      <c r="L62" s="620"/>
      <c r="M62" s="620"/>
      <c r="N62" s="620"/>
      <c r="O62" s="620"/>
      <c r="P62" s="620"/>
      <c r="Q62" s="620"/>
      <c r="R62" s="620"/>
      <c r="S62" s="620"/>
      <c r="T62" s="620"/>
      <c r="U62" s="620"/>
      <c r="V62" s="620"/>
      <c r="W62" s="620"/>
      <c r="X62" s="620"/>
      <c r="Y62" s="602" cm="1">
        <f t="array" ref="Y62">SUM(LOOKUP(J62:X62,{0,1,2,3,4,5,6,7,8,9,10},{0,7,6,5,4,3,2,1,1,1,1}))</f>
        <v>0</v>
      </c>
      <c r="Z62" s="631"/>
    </row>
    <row r="63" spans="1:26" ht="16.5" thickBot="1" x14ac:dyDescent="0.25">
      <c r="A63" s="933"/>
      <c r="B63" s="249"/>
      <c r="C63" s="249"/>
      <c r="D63" s="249"/>
      <c r="E63" s="249"/>
      <c r="F63" s="250"/>
      <c r="G63" s="250"/>
      <c r="H63" s="251"/>
      <c r="I63" s="250"/>
      <c r="J63" s="252"/>
      <c r="K63" s="252"/>
      <c r="L63" s="252"/>
      <c r="M63" s="252"/>
      <c r="N63" s="252"/>
      <c r="O63" s="252"/>
      <c r="P63" s="252"/>
      <c r="Q63" s="252"/>
      <c r="R63" s="252"/>
      <c r="S63" s="252"/>
      <c r="T63" s="252"/>
      <c r="U63" s="252"/>
      <c r="V63" s="252"/>
      <c r="W63" s="252"/>
      <c r="X63" s="252"/>
      <c r="Y63" s="252"/>
      <c r="Z63" s="253"/>
    </row>
    <row r="64" spans="1:26" ht="15.75" x14ac:dyDescent="0.2">
      <c r="P64" s="77"/>
    </row>
    <row r="65" spans="2:2" x14ac:dyDescent="0.2">
      <c r="B65" s="6"/>
    </row>
    <row r="66" spans="2:2" x14ac:dyDescent="0.2">
      <c r="B66" s="6"/>
    </row>
    <row r="67" spans="2:2" x14ac:dyDescent="0.2">
      <c r="B67" s="6"/>
    </row>
    <row r="68" spans="2:2" x14ac:dyDescent="0.2">
      <c r="B68" s="6"/>
    </row>
    <row r="69" spans="2:2" x14ac:dyDescent="0.2">
      <c r="B69" s="6"/>
    </row>
    <row r="70" spans="2:2" x14ac:dyDescent="0.2">
      <c r="B70" s="6"/>
    </row>
    <row r="71" spans="2:2" x14ac:dyDescent="0.2">
      <c r="B71" s="6"/>
    </row>
    <row r="72" spans="2:2" x14ac:dyDescent="0.2">
      <c r="B72" s="6"/>
    </row>
    <row r="73" spans="2:2" x14ac:dyDescent="0.2">
      <c r="B73" s="6"/>
    </row>
    <row r="74" spans="2:2" x14ac:dyDescent="0.2">
      <c r="B74" s="6"/>
    </row>
    <row r="75" spans="2:2" x14ac:dyDescent="0.2">
      <c r="B75" s="6"/>
    </row>
    <row r="76" spans="2:2" x14ac:dyDescent="0.2">
      <c r="B76" s="6"/>
    </row>
    <row r="77" spans="2:2" x14ac:dyDescent="0.2">
      <c r="B77" s="6"/>
    </row>
    <row r="78" spans="2:2" x14ac:dyDescent="0.2">
      <c r="B78" s="6"/>
    </row>
    <row r="79" spans="2:2" x14ac:dyDescent="0.2">
      <c r="B79" s="6"/>
    </row>
    <row r="80" spans="2:2" x14ac:dyDescent="0.2">
      <c r="B80" s="6"/>
    </row>
    <row r="81" spans="2:2" x14ac:dyDescent="0.2">
      <c r="B81" s="6"/>
    </row>
    <row r="82" spans="2:2" x14ac:dyDescent="0.2">
      <c r="B82" s="6"/>
    </row>
    <row r="83" spans="2:2" x14ac:dyDescent="0.2">
      <c r="B83" s="6"/>
    </row>
    <row r="84" spans="2:2" x14ac:dyDescent="0.2">
      <c r="B84" s="6"/>
    </row>
    <row r="85" spans="2:2" x14ac:dyDescent="0.2">
      <c r="B85" s="6"/>
    </row>
    <row r="86" spans="2:2" x14ac:dyDescent="0.2">
      <c r="B86" s="6"/>
    </row>
    <row r="87" spans="2:2" x14ac:dyDescent="0.2">
      <c r="B87" s="6"/>
    </row>
    <row r="88" spans="2:2" x14ac:dyDescent="0.2">
      <c r="B88" s="6"/>
    </row>
    <row r="89" spans="2:2" x14ac:dyDescent="0.2">
      <c r="B89" s="6"/>
    </row>
    <row r="90" spans="2:2" x14ac:dyDescent="0.2">
      <c r="B90" s="6"/>
    </row>
    <row r="91" spans="2:2" x14ac:dyDescent="0.2">
      <c r="B91" s="6"/>
    </row>
    <row r="92" spans="2:2" x14ac:dyDescent="0.2">
      <c r="B92" s="6"/>
    </row>
    <row r="93" spans="2:2" x14ac:dyDescent="0.2">
      <c r="B93" s="6"/>
    </row>
    <row r="94" spans="2:2" x14ac:dyDescent="0.2">
      <c r="B94" s="6"/>
    </row>
    <row r="95" spans="2:2" x14ac:dyDescent="0.2">
      <c r="B95" s="6"/>
    </row>
    <row r="96" spans="2:2" x14ac:dyDescent="0.2">
      <c r="B96" s="6"/>
    </row>
    <row r="97" spans="2:2" x14ac:dyDescent="0.2">
      <c r="B97" s="6"/>
    </row>
    <row r="98" spans="2:2" x14ac:dyDescent="0.2">
      <c r="B98" s="6"/>
    </row>
    <row r="99" spans="2:2" x14ac:dyDescent="0.2">
      <c r="B99" s="6"/>
    </row>
    <row r="100" spans="2:2" x14ac:dyDescent="0.2">
      <c r="B100" s="6"/>
    </row>
    <row r="101" spans="2:2" x14ac:dyDescent="0.2">
      <c r="B101" s="6"/>
    </row>
    <row r="102" spans="2:2" x14ac:dyDescent="0.2">
      <c r="B102" s="6"/>
    </row>
    <row r="103" spans="2:2" x14ac:dyDescent="0.2">
      <c r="B103" s="6"/>
    </row>
    <row r="104" spans="2:2" x14ac:dyDescent="0.2">
      <c r="B104" s="6"/>
    </row>
    <row r="105" spans="2:2" x14ac:dyDescent="0.2">
      <c r="B105" s="6"/>
    </row>
    <row r="106" spans="2:2" x14ac:dyDescent="0.2">
      <c r="B106" s="6"/>
    </row>
    <row r="107" spans="2:2" x14ac:dyDescent="0.2">
      <c r="B107" s="6"/>
    </row>
    <row r="108" spans="2:2" x14ac:dyDescent="0.2">
      <c r="B108" s="6"/>
    </row>
    <row r="109" spans="2:2" x14ac:dyDescent="0.2">
      <c r="B109" s="6"/>
    </row>
    <row r="110" spans="2:2" x14ac:dyDescent="0.2">
      <c r="B110" s="6"/>
    </row>
    <row r="111" spans="2:2" x14ac:dyDescent="0.2">
      <c r="B111" s="6"/>
    </row>
    <row r="112" spans="2:2" x14ac:dyDescent="0.2">
      <c r="B112" s="6"/>
    </row>
    <row r="113" spans="2:2" x14ac:dyDescent="0.2">
      <c r="B113" s="6"/>
    </row>
    <row r="114" spans="2:2" x14ac:dyDescent="0.2">
      <c r="B114" s="6"/>
    </row>
    <row r="115" spans="2:2" x14ac:dyDescent="0.2">
      <c r="B115" s="6"/>
    </row>
    <row r="116" spans="2:2" x14ac:dyDescent="0.2">
      <c r="B116" s="6"/>
    </row>
    <row r="117" spans="2:2" x14ac:dyDescent="0.2">
      <c r="B117" s="6"/>
    </row>
    <row r="118" spans="2:2" x14ac:dyDescent="0.2">
      <c r="B118" s="6"/>
    </row>
    <row r="119" spans="2:2" x14ac:dyDescent="0.2">
      <c r="B119" s="6"/>
    </row>
    <row r="120" spans="2:2" x14ac:dyDescent="0.2">
      <c r="B120" s="6"/>
    </row>
    <row r="121" spans="2:2" x14ac:dyDescent="0.2">
      <c r="B121" s="6"/>
    </row>
    <row r="122" spans="2:2" x14ac:dyDescent="0.2">
      <c r="B122" s="6"/>
    </row>
    <row r="123" spans="2:2" x14ac:dyDescent="0.2">
      <c r="B123" s="6"/>
    </row>
    <row r="124" spans="2:2" x14ac:dyDescent="0.2">
      <c r="B124" s="6"/>
    </row>
    <row r="125" spans="2:2" x14ac:dyDescent="0.2">
      <c r="B125" s="6"/>
    </row>
    <row r="126" spans="2:2" x14ac:dyDescent="0.2">
      <c r="B126" s="6"/>
    </row>
    <row r="127" spans="2:2" x14ac:dyDescent="0.2">
      <c r="B127" s="6"/>
    </row>
    <row r="128" spans="2:2" x14ac:dyDescent="0.2">
      <c r="B128" s="6"/>
    </row>
    <row r="129" spans="2:2" x14ac:dyDescent="0.2">
      <c r="B129" s="6"/>
    </row>
    <row r="130" spans="2:2" x14ac:dyDescent="0.2">
      <c r="B130" s="6"/>
    </row>
    <row r="131" spans="2:2" x14ac:dyDescent="0.2">
      <c r="B131" s="6"/>
    </row>
    <row r="132" spans="2:2" x14ac:dyDescent="0.2">
      <c r="B132" s="6"/>
    </row>
    <row r="133" spans="2:2" x14ac:dyDescent="0.2">
      <c r="B133" s="6"/>
    </row>
    <row r="134" spans="2:2" x14ac:dyDescent="0.2">
      <c r="B134" s="6"/>
    </row>
    <row r="135" spans="2:2" x14ac:dyDescent="0.2">
      <c r="B135" s="6"/>
    </row>
    <row r="136" spans="2:2" x14ac:dyDescent="0.2">
      <c r="B136" s="6"/>
    </row>
    <row r="137" spans="2:2" x14ac:dyDescent="0.2">
      <c r="B137" s="6"/>
    </row>
    <row r="138" spans="2:2" x14ac:dyDescent="0.2">
      <c r="B138" s="6"/>
    </row>
    <row r="139" spans="2:2" x14ac:dyDescent="0.2">
      <c r="B139" s="6"/>
    </row>
    <row r="140" spans="2:2" x14ac:dyDescent="0.2">
      <c r="B140" s="6"/>
    </row>
    <row r="141" spans="2:2" x14ac:dyDescent="0.2">
      <c r="B141" s="6"/>
    </row>
    <row r="142" spans="2:2" x14ac:dyDescent="0.2">
      <c r="B142" s="6"/>
    </row>
    <row r="143" spans="2:2" x14ac:dyDescent="0.2">
      <c r="B143" s="6"/>
    </row>
    <row r="144" spans="2:2" x14ac:dyDescent="0.2">
      <c r="B144" s="6"/>
    </row>
    <row r="145" spans="2:2" x14ac:dyDescent="0.2">
      <c r="B145" s="6"/>
    </row>
    <row r="146" spans="2:2" x14ac:dyDescent="0.2">
      <c r="B146" s="6"/>
    </row>
    <row r="147" spans="2:2" x14ac:dyDescent="0.2">
      <c r="B147" s="6"/>
    </row>
  </sheetData>
  <sortState xmlns:xlrd2="http://schemas.microsoft.com/office/spreadsheetml/2017/richdata2" ref="B9:I23">
    <sortCondition ref="I9:I23"/>
    <sortCondition descending="1" ref="H9:H23"/>
  </sortState>
  <mergeCells count="45">
    <mergeCell ref="U4:U5"/>
    <mergeCell ref="U6:U7"/>
    <mergeCell ref="L6:L7"/>
    <mergeCell ref="A4:A63"/>
    <mergeCell ref="B4:B5"/>
    <mergeCell ref="C4:C5"/>
    <mergeCell ref="E4:E5"/>
    <mergeCell ref="D4:D5"/>
    <mergeCell ref="D6:D7"/>
    <mergeCell ref="I4:I5"/>
    <mergeCell ref="F4:F5"/>
    <mergeCell ref="L4:L5"/>
    <mergeCell ref="G4:G5"/>
    <mergeCell ref="H4:H5"/>
    <mergeCell ref="G6:G7"/>
    <mergeCell ref="H6:H7"/>
    <mergeCell ref="I6:I7"/>
    <mergeCell ref="J4:J5"/>
    <mergeCell ref="J6:J7"/>
    <mergeCell ref="K6:K7"/>
    <mergeCell ref="B6:B7"/>
    <mergeCell ref="C6:C7"/>
    <mergeCell ref="E6:E7"/>
    <mergeCell ref="F6:F7"/>
    <mergeCell ref="O4:O5"/>
    <mergeCell ref="S4:S5"/>
    <mergeCell ref="T4:T5"/>
    <mergeCell ref="P4:P5"/>
    <mergeCell ref="K4:K5"/>
    <mergeCell ref="N6:N7"/>
    <mergeCell ref="O6:O7"/>
    <mergeCell ref="S6:S7"/>
    <mergeCell ref="Y4:Y5"/>
    <mergeCell ref="W4:W5"/>
    <mergeCell ref="P6:P7"/>
    <mergeCell ref="V4:V5"/>
    <mergeCell ref="Q4:Q5"/>
    <mergeCell ref="Q6:Q7"/>
    <mergeCell ref="X4:X5"/>
    <mergeCell ref="X6:X7"/>
    <mergeCell ref="T6:T7"/>
    <mergeCell ref="V6:V7"/>
    <mergeCell ref="W6:W7"/>
    <mergeCell ref="Y6:Y7"/>
    <mergeCell ref="N4:N5"/>
  </mergeCells>
  <conditionalFormatting sqref="C12:D12">
    <cfRule type="duplicateValues" dxfId="38" priority="28"/>
  </conditionalFormatting>
  <conditionalFormatting sqref="C22:D22 C14:D15 C25:D31">
    <cfRule type="duplicateValues" dxfId="37" priority="1564"/>
  </conditionalFormatting>
  <conditionalFormatting sqref="C39:D39">
    <cfRule type="duplicateValues" dxfId="36" priority="494"/>
  </conditionalFormatting>
  <conditionalFormatting sqref="C40:D46 C36:D38">
    <cfRule type="duplicateValues" dxfId="35" priority="1694"/>
  </conditionalFormatting>
  <conditionalFormatting sqref="C47:D47">
    <cfRule type="duplicateValues" dxfId="34" priority="24"/>
    <cfRule type="duplicateValues" dxfId="33" priority="25"/>
  </conditionalFormatting>
  <conditionalFormatting sqref="C48:D48">
    <cfRule type="duplicateValues" dxfId="32" priority="1692"/>
    <cfRule type="duplicateValues" dxfId="31" priority="1693"/>
  </conditionalFormatting>
  <conditionalFormatting sqref="C49:D49">
    <cfRule type="duplicateValues" dxfId="30" priority="14"/>
    <cfRule type="duplicateValues" dxfId="29" priority="15"/>
  </conditionalFormatting>
  <conditionalFormatting sqref="C50:D51">
    <cfRule type="duplicateValues" dxfId="28" priority="9"/>
    <cfRule type="duplicateValues" dxfId="27" priority="10"/>
  </conditionalFormatting>
  <conditionalFormatting sqref="C52:D52">
    <cfRule type="duplicateValues" dxfId="26" priority="4"/>
    <cfRule type="duplicateValues" dxfId="25" priority="5"/>
  </conditionalFormatting>
  <conditionalFormatting sqref="C53:D1048576 C36:D46 C4:D4 C6:D6 C5 C7 C8:D31">
    <cfRule type="duplicateValues" dxfId="24" priority="905"/>
  </conditionalFormatting>
  <conditionalFormatting sqref="C53:D1048576 C40:D46 C4:D4 C36:D36 C6:D6 C5 C8:D11 C7 C13:D13 C27:D29 C23:D24 C16:D21">
    <cfRule type="duplicateValues" dxfId="23" priority="487"/>
  </conditionalFormatting>
  <conditionalFormatting sqref="F12">
    <cfRule type="duplicateValues" dxfId="22" priority="26"/>
    <cfRule type="duplicateValues" dxfId="21" priority="27"/>
  </conditionalFormatting>
  <conditionalFormatting sqref="J52:L52">
    <cfRule type="cellIs" dxfId="20" priority="3" operator="lessThan">
      <formula>1</formula>
    </cfRule>
  </conditionalFormatting>
  <conditionalFormatting sqref="J9:O31 Q9:X62 O32:O35 J36:K39 M36:O39 J41:K51 M41:O52 J53:O62">
    <cfRule type="cellIs" dxfId="19" priority="8" operator="lessThan">
      <formula>1</formula>
    </cfRule>
  </conditionalFormatting>
  <conditionalFormatting sqref="J40:O40">
    <cfRule type="cellIs" dxfId="18" priority="33" operator="lessThan">
      <formula>1</formula>
    </cfRule>
  </conditionalFormatting>
  <conditionalFormatting sqref="P9:P62">
    <cfRule type="cellIs" dxfId="17" priority="7" operator="lessThan">
      <formula>1</formula>
    </cfRule>
  </conditionalFormatting>
  <conditionalFormatting sqref="P31 F14:F15 F22 F25:F26">
    <cfRule type="duplicateValues" dxfId="16" priority="889"/>
  </conditionalFormatting>
  <conditionalFormatting sqref="Y9:Y62">
    <cfRule type="cellIs" dxfId="15" priority="1" operator="lessThan">
      <formula>1</formula>
    </cfRule>
  </conditionalFormatting>
  <pageMargins left="0.25" right="0.25" top="0.75" bottom="0.75" header="0.3" footer="0.3"/>
  <pageSetup paperSize="9" scale="46" fitToHeight="0" pageOrder="overThenDown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facabce-c30a-405d-aeb6-cd46caef6ac0">
      <Terms xmlns="http://schemas.microsoft.com/office/infopath/2007/PartnerControls"/>
    </lcf76f155ced4ddcb4097134ff3c332f>
    <TaxCatchAll xmlns="1fa763e0-74b2-4ff1-98c0-f888e0b6c267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8EF3F6C0B0FEE46B14B17547D848031" ma:contentTypeVersion="18" ma:contentTypeDescription="Create a new document." ma:contentTypeScope="" ma:versionID="0af6957c25b3f041eaa2a8276ffd3eb9">
  <xsd:schema xmlns:xsd="http://www.w3.org/2001/XMLSchema" xmlns:xs="http://www.w3.org/2001/XMLSchema" xmlns:p="http://schemas.microsoft.com/office/2006/metadata/properties" xmlns:ns2="cfacabce-c30a-405d-aeb6-cd46caef6ac0" xmlns:ns3="1fa763e0-74b2-4ff1-98c0-f888e0b6c267" targetNamespace="http://schemas.microsoft.com/office/2006/metadata/properties" ma:root="true" ma:fieldsID="607966c4c15bee9cc2d83d7829ea5cd3" ns2:_="" ns3:_="">
    <xsd:import namespace="cfacabce-c30a-405d-aeb6-cd46caef6ac0"/>
    <xsd:import namespace="1fa763e0-74b2-4ff1-98c0-f888e0b6c2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acabce-c30a-405d-aeb6-cd46caef6ac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0de18768-3cbc-47c3-bc99-774b18265a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a763e0-74b2-4ff1-98c0-f888e0b6c26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aefac0e-0343-47e2-a1bf-f8863dc8c8e1}" ma:internalName="TaxCatchAll" ma:showField="CatchAllData" ma:web="1fa763e0-74b2-4ff1-98c0-f888e0b6c26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7A26EAE-B067-413B-A418-73E5D4AF09AC}">
  <ds:schemaRefs>
    <ds:schemaRef ds:uri="http://schemas.microsoft.com/office/2006/metadata/properties"/>
    <ds:schemaRef ds:uri="http://schemas.microsoft.com/office/infopath/2007/PartnerControls"/>
    <ds:schemaRef ds:uri="cfacabce-c30a-405d-aeb6-cd46caef6ac0"/>
    <ds:schemaRef ds:uri="1fa763e0-74b2-4ff1-98c0-f888e0b6c267"/>
  </ds:schemaRefs>
</ds:datastoreItem>
</file>

<file path=customXml/itemProps2.xml><?xml version="1.0" encoding="utf-8"?>
<ds:datastoreItem xmlns:ds="http://schemas.openxmlformats.org/officeDocument/2006/customXml" ds:itemID="{13657647-0A49-4A52-B7A2-DE486CB2DB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facabce-c30a-405d-aeb6-cd46caef6ac0"/>
    <ds:schemaRef ds:uri="1fa763e0-74b2-4ff1-98c0-f888e0b6c2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7D5784F-C537-448B-8BAF-9CE13C7FC28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9</vt:i4>
      </vt:variant>
    </vt:vector>
  </HeadingPairs>
  <TitlesOfParts>
    <vt:vector size="19" baseType="lpstr">
      <vt:lpstr>Open</vt:lpstr>
      <vt:lpstr>PC105 12 -24</vt:lpstr>
      <vt:lpstr>PC95 11-24</vt:lpstr>
      <vt:lpstr>PC80 17-24</vt:lpstr>
      <vt:lpstr>PC80 10-16</vt:lpstr>
      <vt:lpstr>PC65 17-24</vt:lpstr>
      <vt:lpstr>PC65 13-16</vt:lpstr>
      <vt:lpstr>PC65 9-12</vt:lpstr>
      <vt:lpstr>PC45 13-24</vt:lpstr>
      <vt:lpstr>PC45 8-12</vt:lpstr>
      <vt:lpstr>'PC105 12 -24'!Print_Area</vt:lpstr>
      <vt:lpstr>'PC45 13-24'!Print_Area</vt:lpstr>
      <vt:lpstr>'PC45 8-12'!Print_Area</vt:lpstr>
      <vt:lpstr>'PC65 13-16'!Print_Area</vt:lpstr>
      <vt:lpstr>'PC65 17-24'!Print_Area</vt:lpstr>
      <vt:lpstr>'PC65 9-12'!Print_Area</vt:lpstr>
      <vt:lpstr>'PC80 10-16'!Print_Area</vt:lpstr>
      <vt:lpstr>'PC80 17-24'!Print_Area</vt:lpstr>
      <vt:lpstr>'PC95 11-24'!Print_Area</vt:lpstr>
    </vt:vector>
  </TitlesOfParts>
  <Manager/>
  <Company>Department of Treasury and Finance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04000953</dc:creator>
  <cp:keywords/>
  <dc:description/>
  <cp:lastModifiedBy>Membership</cp:lastModifiedBy>
  <cp:revision/>
  <cp:lastPrinted>2024-12-11T02:25:37Z</cp:lastPrinted>
  <dcterms:created xsi:type="dcterms:W3CDTF">2006-03-23T00:27:41Z</dcterms:created>
  <dcterms:modified xsi:type="dcterms:W3CDTF">2025-11-20T09:00:45Z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0x01010048EF3F6C0B0FEE46B14B17547D848031</vt:lpwstr>
  </property>
  <property fmtid="{D5CDD505-2E9C-101B-9397-08002B2CF9AE}" pid="3" name="MediaServiceImageTags">
    <vt:lpwstr/>
  </property>
</Properties>
</file>