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2 Eventing/2025 Eventing LB/"/>
    </mc:Choice>
  </mc:AlternateContent>
  <xr:revisionPtr revIDLastSave="4353" documentId="8_{8D680B42-6150-4E51-A374-60551747D7E3}" xr6:coauthVersionLast="47" xr6:coauthVersionMax="47" xr10:uidLastSave="{6B6EA33F-3399-42E2-B7E2-0CA54E6E14E2}"/>
  <bookViews>
    <workbookView xWindow="-120" yWindow="-120" windowWidth="29040" windowHeight="15720" tabRatio="897" activeTab="9" xr2:uid="{00000000-000D-0000-FFFF-FFFF00000000}"/>
  </bookViews>
  <sheets>
    <sheet name="Open" sheetId="162" r:id="rId1"/>
    <sheet name="PC110 13 -24" sheetId="161" r:id="rId2"/>
    <sheet name="PC105 12 - 14" sheetId="153" r:id="rId3"/>
    <sheet name="PC95 11-24" sheetId="152" r:id="rId4"/>
    <sheet name="PC80 17-24" sheetId="151" r:id="rId5"/>
    <sheet name="PC80 10-16" sheetId="150" r:id="rId6"/>
    <sheet name="PC65 17-24" sheetId="149" r:id="rId7"/>
    <sheet name="PC65 13-16" sheetId="148" r:id="rId8"/>
    <sheet name="PC65 9-12" sheetId="147" r:id="rId9"/>
    <sheet name="PC45 13-24" sheetId="146" r:id="rId10"/>
    <sheet name="PC45 8-12" sheetId="37" r:id="rId11"/>
  </sheets>
  <definedNames>
    <definedName name="_xlnm._FilterDatabase" localSheetId="0" hidden="1">Open!$B$9:$W$141</definedName>
    <definedName name="_xlnm._FilterDatabase" localSheetId="2" hidden="1">'PC105 12 - 14'!$B$6:$G$45</definedName>
    <definedName name="_xlnm._FilterDatabase" localSheetId="1" hidden="1">'PC110 13 -24'!$B$12:$W$12</definedName>
    <definedName name="_xlnm._FilterDatabase" localSheetId="9" hidden="1">'PC45 13-24'!$B$9:$X$9</definedName>
    <definedName name="_xlnm._FilterDatabase" localSheetId="10" hidden="1">'PC45 8-12'!$B$10:$X$10</definedName>
    <definedName name="_xlnm._FilterDatabase" localSheetId="7" hidden="1">'PC65 13-16'!$B$9:$Y$9</definedName>
    <definedName name="_xlnm._FilterDatabase" localSheetId="6" hidden="1">'PC65 17-24'!$B$9:$X$9</definedName>
    <definedName name="_xlnm._FilterDatabase" localSheetId="8" hidden="1">'PC65 9-12'!$B$9:$X$30</definedName>
    <definedName name="_xlnm._FilterDatabase" localSheetId="5" hidden="1">'PC80 10-16'!#REF!</definedName>
    <definedName name="_xlnm._FilterDatabase" localSheetId="4" hidden="1">'PC80 17-24'!$B$9:$Y$9</definedName>
    <definedName name="_xlnm._FilterDatabase" localSheetId="3" hidden="1">'PC95 11-24'!$B$9:$W$9</definedName>
    <definedName name="_xlnm.Print_Area" localSheetId="2">'PC105 12 - 14'!$A$1:$X$52</definedName>
    <definedName name="_xlnm.Print_Area" localSheetId="1">'PC110 13 -24'!$A$4:$X$52</definedName>
    <definedName name="_xlnm.Print_Area" localSheetId="9">'PC45 13-24'!$A$4:$X$73</definedName>
    <definedName name="_xlnm.Print_Area" localSheetId="10">'PC45 8-12'!$A$5:$I$44</definedName>
    <definedName name="_xlnm.Print_Area" localSheetId="7">'PC65 13-16'!$A$4:$Y$54</definedName>
    <definedName name="_xlnm.Print_Area" localSheetId="6">'PC65 17-24'!$A$4:$Y$46</definedName>
    <definedName name="_xlnm.Print_Area" localSheetId="8">'PC65 9-12'!$A$4:$Y$67</definedName>
    <definedName name="_xlnm.Print_Area" localSheetId="5">'PC80 10-16'!$A$4:$Z$60</definedName>
    <definedName name="_xlnm.Print_Area" localSheetId="4">'PC80 17-24'!$A$4:$AA$30</definedName>
    <definedName name="_xlnm.Print_Area" localSheetId="3">'PC95 11-24'!$A$4:$Y$53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17" i="37" l="1" a="1"/>
  <c r="X17" i="37" s="1"/>
  <c r="H17" i="37" s="1"/>
  <c r="I17" i="37" s="1"/>
  <c r="G17" i="37"/>
  <c r="X28" i="37" a="1"/>
  <c r="X28" i="37" s="1"/>
  <c r="X11" i="37" a="1"/>
  <c r="X11" i="37" s="1"/>
  <c r="H11" i="37" s="1"/>
  <c r="G11" i="37"/>
  <c r="Y11" i="148" a="1"/>
  <c r="Y11" i="148" s="1"/>
  <c r="H11" i="148" s="1"/>
  <c r="Y12" i="148" a="1"/>
  <c r="Y12" i="148" s="1"/>
  <c r="H12" i="148" s="1"/>
  <c r="Y13" i="148" a="1"/>
  <c r="Y13" i="148" s="1"/>
  <c r="H13" i="148" s="1"/>
  <c r="Y14" i="148" a="1"/>
  <c r="Y14" i="148" s="1"/>
  <c r="H14" i="148" s="1"/>
  <c r="Y15" i="148" a="1"/>
  <c r="Y15" i="148" s="1"/>
  <c r="H15" i="148" s="1"/>
  <c r="Y16" i="148" a="1"/>
  <c r="Y16" i="148" s="1"/>
  <c r="H16" i="148" s="1"/>
  <c r="Y17" i="148" a="1"/>
  <c r="Y17" i="148" s="1"/>
  <c r="H17" i="148" s="1"/>
  <c r="Y18" i="148" a="1"/>
  <c r="Y18" i="148" s="1"/>
  <c r="H18" i="148" s="1"/>
  <c r="Y19" i="148" a="1"/>
  <c r="Y19" i="148" s="1"/>
  <c r="H19" i="148" s="1"/>
  <c r="Y20" i="148" a="1"/>
  <c r="Y20" i="148" s="1"/>
  <c r="H20" i="148" s="1"/>
  <c r="Y21" i="148" a="1"/>
  <c r="Y21" i="148" s="1"/>
  <c r="Y22" i="148" a="1"/>
  <c r="Y22" i="148" s="1"/>
  <c r="Y23" i="148" a="1"/>
  <c r="Y23" i="148" s="1"/>
  <c r="H23" i="148" s="1"/>
  <c r="Y24" i="148" a="1"/>
  <c r="Y24" i="148" s="1"/>
  <c r="H24" i="148" s="1"/>
  <c r="Y25" i="148" a="1"/>
  <c r="Y25" i="148" s="1"/>
  <c r="H25" i="148" s="1"/>
  <c r="Y26" i="148" a="1"/>
  <c r="Y26" i="148" s="1"/>
  <c r="H26" i="148" s="1"/>
  <c r="Y27" i="148" a="1"/>
  <c r="Y27" i="148" s="1"/>
  <c r="H27" i="148" s="1"/>
  <c r="Y28" i="148" a="1"/>
  <c r="Y28" i="148" s="1"/>
  <c r="H28" i="148" s="1"/>
  <c r="Y29" i="148" a="1"/>
  <c r="Y29" i="148" s="1"/>
  <c r="Y30" i="148" a="1"/>
  <c r="Y30" i="148" s="1"/>
  <c r="H30" i="148" s="1"/>
  <c r="Y31" i="148" a="1"/>
  <c r="Y31" i="148" s="1"/>
  <c r="H31" i="148" s="1"/>
  <c r="Y32" i="148" a="1"/>
  <c r="Y32" i="148" s="1"/>
  <c r="H32" i="148" s="1"/>
  <c r="Y33" i="148" a="1"/>
  <c r="Y33" i="148" s="1"/>
  <c r="H33" i="148" s="1"/>
  <c r="Y34" i="148" a="1"/>
  <c r="Y34" i="148" s="1"/>
  <c r="H34" i="148" s="1"/>
  <c r="Y35" i="148" a="1"/>
  <c r="Y35" i="148" s="1"/>
  <c r="H35" i="148" s="1"/>
  <c r="Y36" i="148" a="1"/>
  <c r="Y36" i="148" s="1"/>
  <c r="H36" i="148" s="1"/>
  <c r="Y37" i="148" a="1"/>
  <c r="Y37" i="148" s="1"/>
  <c r="H37" i="148" s="1"/>
  <c r="Y38" i="148" a="1"/>
  <c r="Y38" i="148" s="1"/>
  <c r="H38" i="148" s="1"/>
  <c r="Y39" i="148" a="1"/>
  <c r="Y39" i="148" s="1"/>
  <c r="H39" i="148" s="1"/>
  <c r="Y40" i="148" a="1"/>
  <c r="Y40" i="148" s="1"/>
  <c r="H40" i="148" s="1"/>
  <c r="Y41" i="148" a="1"/>
  <c r="Y41" i="148" s="1"/>
  <c r="H41" i="148" s="1"/>
  <c r="Y42" i="148" a="1"/>
  <c r="Y42" i="148" s="1"/>
  <c r="H42" i="148" s="1"/>
  <c r="Y43" i="148" a="1"/>
  <c r="Y43" i="148" s="1"/>
  <c r="H43" i="148" s="1"/>
  <c r="Y44" i="148" a="1"/>
  <c r="Y44" i="148" s="1"/>
  <c r="H44" i="148" s="1"/>
  <c r="Y45" i="148" a="1"/>
  <c r="Y45" i="148" s="1"/>
  <c r="H45" i="148" s="1"/>
  <c r="Y46" i="148" a="1"/>
  <c r="Y46" i="148" s="1"/>
  <c r="H46" i="148" s="1"/>
  <c r="Y47" i="148" a="1"/>
  <c r="Y47" i="148" s="1"/>
  <c r="H47" i="148" s="1"/>
  <c r="Y48" i="148" a="1"/>
  <c r="Y48" i="148" s="1"/>
  <c r="H48" i="148" s="1"/>
  <c r="Y49" i="148" a="1"/>
  <c r="Y49" i="148" s="1"/>
  <c r="H49" i="148" s="1"/>
  <c r="Y50" i="148" a="1"/>
  <c r="Y50" i="148" s="1"/>
  <c r="H50" i="148" s="1"/>
  <c r="Y51" i="148" a="1"/>
  <c r="Y51" i="148" s="1"/>
  <c r="H51" i="148" s="1"/>
  <c r="Y52" i="148" a="1"/>
  <c r="Y52" i="148" s="1"/>
  <c r="H52" i="148" s="1"/>
  <c r="Y53" i="148" a="1"/>
  <c r="Y53" i="148" s="1"/>
  <c r="H53" i="148" s="1"/>
  <c r="Y54" i="148" a="1"/>
  <c r="Y54" i="148" s="1"/>
  <c r="H54" i="148" s="1"/>
  <c r="Y55" i="148" a="1"/>
  <c r="Y55" i="148" s="1"/>
  <c r="Y56" i="148" a="1"/>
  <c r="Y56" i="148" s="1"/>
  <c r="H56" i="148" s="1"/>
  <c r="Y57" i="148" a="1"/>
  <c r="Y57" i="148" s="1"/>
  <c r="H57" i="148" s="1"/>
  <c r="I57" i="148" s="1"/>
  <c r="Y58" i="148" a="1"/>
  <c r="Y58" i="148" s="1"/>
  <c r="H58" i="148" s="1"/>
  <c r="I58" i="148" s="1"/>
  <c r="Y59" i="148" a="1"/>
  <c r="Y59" i="148" s="1"/>
  <c r="H59" i="148" s="1"/>
  <c r="Y60" i="148" a="1"/>
  <c r="Y60" i="148" s="1"/>
  <c r="H60" i="148" s="1"/>
  <c r="Y61" i="148" a="1"/>
  <c r="Y61" i="148" s="1"/>
  <c r="Y62" i="148" a="1"/>
  <c r="Y62" i="148" s="1"/>
  <c r="H62" i="148" s="1"/>
  <c r="Y63" i="148" a="1"/>
  <c r="Y63" i="148" s="1"/>
  <c r="H63" i="148" s="1"/>
  <c r="Y64" i="148" a="1"/>
  <c r="Y64" i="148" s="1"/>
  <c r="H64" i="148" s="1"/>
  <c r="Y65" i="148" a="1"/>
  <c r="Y65" i="148" s="1"/>
  <c r="H65" i="148" s="1"/>
  <c r="Y66" i="148" a="1"/>
  <c r="Y66" i="148" s="1"/>
  <c r="H66" i="148" s="1"/>
  <c r="Y67" i="148" a="1"/>
  <c r="Y67" i="148" s="1"/>
  <c r="H67" i="148" s="1"/>
  <c r="Y68" i="148" a="1"/>
  <c r="Y68" i="148" s="1"/>
  <c r="H68" i="148" s="1"/>
  <c r="G11" i="148"/>
  <c r="G12" i="148"/>
  <c r="G13" i="148"/>
  <c r="G14" i="148"/>
  <c r="G15" i="148"/>
  <c r="G16" i="148"/>
  <c r="G17" i="148"/>
  <c r="G18" i="148"/>
  <c r="G19" i="148"/>
  <c r="G20" i="148"/>
  <c r="G23" i="148"/>
  <c r="G24" i="148"/>
  <c r="G25" i="148"/>
  <c r="G26" i="148"/>
  <c r="G27" i="148"/>
  <c r="G28" i="148"/>
  <c r="G30" i="148"/>
  <c r="G31" i="148"/>
  <c r="G32" i="148"/>
  <c r="G33" i="148"/>
  <c r="G34" i="148"/>
  <c r="G35" i="148"/>
  <c r="G36" i="148"/>
  <c r="G37" i="148"/>
  <c r="G38" i="148"/>
  <c r="G39" i="148"/>
  <c r="G40" i="148"/>
  <c r="G41" i="148"/>
  <c r="G42" i="148"/>
  <c r="G43" i="148"/>
  <c r="G44" i="148"/>
  <c r="G45" i="148"/>
  <c r="G46" i="148"/>
  <c r="G47" i="148"/>
  <c r="G48" i="148"/>
  <c r="G49" i="148"/>
  <c r="G50" i="148"/>
  <c r="G51" i="148"/>
  <c r="G52" i="148"/>
  <c r="G53" i="148"/>
  <c r="G54" i="148"/>
  <c r="G56" i="148"/>
  <c r="G57" i="148"/>
  <c r="G58" i="148"/>
  <c r="G59" i="148"/>
  <c r="G60" i="148"/>
  <c r="G62" i="148"/>
  <c r="G63" i="148"/>
  <c r="G64" i="148"/>
  <c r="G65" i="148"/>
  <c r="G66" i="148"/>
  <c r="G67" i="148"/>
  <c r="G68" i="148"/>
  <c r="G69" i="148"/>
  <c r="H69" i="148"/>
  <c r="G70" i="148"/>
  <c r="H70" i="148"/>
  <c r="G71" i="148"/>
  <c r="H71" i="148"/>
  <c r="G72" i="148"/>
  <c r="H72" i="148"/>
  <c r="G73" i="148"/>
  <c r="H73" i="148"/>
  <c r="G74" i="148"/>
  <c r="H74" i="148"/>
  <c r="G75" i="148"/>
  <c r="H75" i="148"/>
  <c r="G76" i="148"/>
  <c r="H76" i="148"/>
  <c r="G77" i="148"/>
  <c r="H77" i="148"/>
  <c r="G78" i="148"/>
  <c r="H78" i="148"/>
  <c r="G79" i="148"/>
  <c r="H79" i="148"/>
  <c r="G80" i="148"/>
  <c r="H80" i="148"/>
  <c r="Y33" i="147" a="1"/>
  <c r="Y33" i="147" s="1"/>
  <c r="H33" i="147" s="1"/>
  <c r="G33" i="147"/>
  <c r="Y24" i="147" a="1"/>
  <c r="Y24" i="147" s="1"/>
  <c r="H24" i="147" s="1"/>
  <c r="G24" i="147"/>
  <c r="Y25" i="147" a="1"/>
  <c r="Y25" i="147" s="1"/>
  <c r="H25" i="147" s="1"/>
  <c r="G25" i="147"/>
  <c r="Y13" i="147" a="1"/>
  <c r="Y13" i="147" s="1"/>
  <c r="H13" i="147" s="1"/>
  <c r="Y11" i="147" a="1"/>
  <c r="Y11" i="147" s="1"/>
  <c r="H11" i="147" s="1"/>
  <c r="G11" i="147"/>
  <c r="G13" i="147"/>
  <c r="Y10" i="148" a="1"/>
  <c r="Y10" i="148" s="1"/>
  <c r="H10" i="148" s="1"/>
  <c r="G10" i="148"/>
  <c r="G25" i="151"/>
  <c r="Y25" i="151" a="1"/>
  <c r="Y25" i="151" s="1"/>
  <c r="H25" i="151" s="1"/>
  <c r="Y38" i="150" a="1"/>
  <c r="Y38" i="150" s="1"/>
  <c r="H38" i="150" s="1"/>
  <c r="G38" i="150"/>
  <c r="G28" i="150"/>
  <c r="Y28" i="150" a="1"/>
  <c r="Y28" i="150" s="1"/>
  <c r="H28" i="150" s="1"/>
  <c r="Y23" i="150" a="1"/>
  <c r="Y23" i="150" s="1"/>
  <c r="H23" i="150" s="1"/>
  <c r="G23" i="150"/>
  <c r="Y14" i="150" a="1"/>
  <c r="Y14" i="150" s="1"/>
  <c r="H14" i="150" s="1"/>
  <c r="G14" i="150"/>
  <c r="Y70" i="148" a="1"/>
  <c r="Y70" i="148" s="1"/>
  <c r="I48" i="148" l="1"/>
  <c r="I40" i="148"/>
  <c r="I32" i="148"/>
  <c r="I16" i="148"/>
  <c r="I47" i="148"/>
  <c r="I39" i="148"/>
  <c r="I31" i="148"/>
  <c r="I23" i="148"/>
  <c r="I46" i="148"/>
  <c r="I38" i="148"/>
  <c r="I30" i="148"/>
  <c r="I45" i="148"/>
  <c r="I37" i="148"/>
  <c r="I13" i="148"/>
  <c r="I69" i="148"/>
  <c r="I60" i="148"/>
  <c r="I28" i="148"/>
  <c r="I20" i="148"/>
  <c r="I12" i="148"/>
  <c r="I51" i="148"/>
  <c r="I19" i="148"/>
  <c r="I11" i="148"/>
  <c r="I71" i="148"/>
  <c r="I78" i="148"/>
  <c r="I77" i="148"/>
  <c r="I80" i="148"/>
  <c r="I70" i="148"/>
  <c r="I72" i="148"/>
  <c r="I79" i="148"/>
  <c r="I74" i="148"/>
  <c r="I15" i="148"/>
  <c r="I76" i="148"/>
  <c r="I68" i="148"/>
  <c r="I65" i="148"/>
  <c r="I56" i="148"/>
  <c r="I44" i="148"/>
  <c r="I36" i="148"/>
  <c r="I27" i="148"/>
  <c r="I17" i="148"/>
  <c r="I34" i="148"/>
  <c r="I73" i="148"/>
  <c r="I62" i="148"/>
  <c r="I52" i="148"/>
  <c r="I49" i="148"/>
  <c r="I41" i="148"/>
  <c r="I33" i="148"/>
  <c r="I24" i="148"/>
  <c r="I14" i="148"/>
  <c r="I42" i="148"/>
  <c r="I18" i="148"/>
  <c r="I25" i="148"/>
  <c r="I75" i="148"/>
  <c r="I67" i="148"/>
  <c r="I64" i="148"/>
  <c r="I54" i="148"/>
  <c r="I43" i="148"/>
  <c r="I35" i="148"/>
  <c r="I26" i="148"/>
  <c r="I53" i="148"/>
  <c r="X44" i="146" l="1" a="1"/>
  <c r="X44" i="146" s="1"/>
  <c r="H44" i="146" s="1"/>
  <c r="X39" i="146" a="1"/>
  <c r="X39" i="146" s="1"/>
  <c r="H39" i="146" s="1"/>
  <c r="G39" i="146"/>
  <c r="X27" i="146" a="1"/>
  <c r="X27" i="146" s="1"/>
  <c r="H27" i="146" s="1"/>
  <c r="G27" i="146"/>
  <c r="X11" i="146" a="1"/>
  <c r="X11" i="146" s="1"/>
  <c r="H11" i="146" s="1"/>
  <c r="G11" i="146"/>
  <c r="Y37" i="147" a="1"/>
  <c r="Y37" i="147" s="1"/>
  <c r="H37" i="147" s="1"/>
  <c r="Y36" i="147" a="1"/>
  <c r="Y36" i="147" s="1"/>
  <c r="H36" i="147" s="1"/>
  <c r="Y35" i="147" a="1"/>
  <c r="Y35" i="147" s="1"/>
  <c r="H35" i="147" s="1"/>
  <c r="Y34" i="147" a="1"/>
  <c r="Y34" i="147" s="1"/>
  <c r="H34" i="147" s="1"/>
  <c r="Y32" i="147" a="1"/>
  <c r="Y32" i="147" s="1"/>
  <c r="H32" i="147" s="1"/>
  <c r="Y31" i="147" a="1"/>
  <c r="Y31" i="147" s="1"/>
  <c r="H31" i="147" s="1"/>
  <c r="H30" i="147"/>
  <c r="Y29" i="147" a="1"/>
  <c r="Y29" i="147" s="1"/>
  <c r="H29" i="147" s="1"/>
  <c r="Y28" i="147" a="1"/>
  <c r="Y28" i="147" s="1"/>
  <c r="H28" i="147" s="1"/>
  <c r="Y27" i="147" a="1"/>
  <c r="Y27" i="147" s="1"/>
  <c r="H27" i="147" s="1"/>
  <c r="Y26" i="147" a="1"/>
  <c r="Y26" i="147" s="1"/>
  <c r="H26" i="147" s="1"/>
  <c r="Y23" i="147" a="1"/>
  <c r="Y23" i="147" s="1"/>
  <c r="H23" i="147" s="1"/>
  <c r="Y22" i="147" a="1"/>
  <c r="Y22" i="147" s="1"/>
  <c r="H22" i="147" s="1"/>
  <c r="Y21" i="147" a="1"/>
  <c r="Y21" i="147" s="1"/>
  <c r="H21" i="147" s="1"/>
  <c r="Y20" i="147" a="1"/>
  <c r="Y20" i="147" s="1"/>
  <c r="H20" i="147" s="1"/>
  <c r="Y19" i="147" a="1"/>
  <c r="Y19" i="147" s="1"/>
  <c r="Y18" i="147" a="1"/>
  <c r="Y18" i="147" s="1"/>
  <c r="H18" i="147" s="1"/>
  <c r="Y17" i="147" a="1"/>
  <c r="Y17" i="147" s="1"/>
  <c r="H17" i="147" s="1"/>
  <c r="Y16" i="147" a="1"/>
  <c r="Y16" i="147" s="1"/>
  <c r="H16" i="147" s="1"/>
  <c r="Y15" i="147" a="1"/>
  <c r="Y15" i="147" s="1"/>
  <c r="H15" i="147" s="1"/>
  <c r="Y12" i="147" a="1"/>
  <c r="Y12" i="147" s="1"/>
  <c r="H12" i="147" s="1"/>
  <c r="G37" i="147"/>
  <c r="G36" i="147"/>
  <c r="G35" i="147"/>
  <c r="G34" i="147"/>
  <c r="G32" i="147"/>
  <c r="G31" i="147"/>
  <c r="G30" i="147"/>
  <c r="G29" i="147"/>
  <c r="G28" i="147"/>
  <c r="G27" i="147"/>
  <c r="G26" i="147"/>
  <c r="G23" i="147"/>
  <c r="G22" i="147"/>
  <c r="G21" i="147"/>
  <c r="G20" i="147"/>
  <c r="G18" i="147"/>
  <c r="G17" i="147"/>
  <c r="G16" i="147"/>
  <c r="G15" i="147"/>
  <c r="G12" i="147"/>
  <c r="Y10" i="147" a="1"/>
  <c r="Y10" i="147" s="1"/>
  <c r="H10" i="147" s="1"/>
  <c r="G10" i="147"/>
  <c r="Y41" i="147" a="1"/>
  <c r="Y41" i="147" s="1"/>
  <c r="Y40" i="147" a="1"/>
  <c r="Y40" i="147" s="1"/>
  <c r="Y39" i="147" a="1"/>
  <c r="Y39" i="147" s="1"/>
  <c r="Y38" i="147" a="1"/>
  <c r="Y38" i="147" s="1"/>
  <c r="Y22" i="151" a="1"/>
  <c r="Y22" i="151" s="1"/>
  <c r="H22" i="151" s="1"/>
  <c r="Y23" i="151" a="1"/>
  <c r="Y23" i="151" s="1"/>
  <c r="Y20" i="151" a="1"/>
  <c r="Y20" i="151" s="1"/>
  <c r="G51" i="37"/>
  <c r="H48" i="37"/>
  <c r="G48" i="37"/>
  <c r="H31" i="37"/>
  <c r="G31" i="37"/>
  <c r="H15" i="37"/>
  <c r="G15" i="37"/>
  <c r="H14" i="37"/>
  <c r="G14" i="37"/>
  <c r="X35" i="37" a="1"/>
  <c r="X35" i="37" s="1"/>
  <c r="H35" i="37" s="1"/>
  <c r="G35" i="37"/>
  <c r="X33" i="37" a="1"/>
  <c r="X33" i="37" s="1"/>
  <c r="H33" i="37" s="1"/>
  <c r="G33" i="37"/>
  <c r="X42" i="37" a="1"/>
  <c r="X42" i="37" s="1"/>
  <c r="H42" i="37" s="1"/>
  <c r="G42" i="37"/>
  <c r="X49" i="146" a="1"/>
  <c r="X49" i="146" s="1"/>
  <c r="X45" i="146" a="1"/>
  <c r="X45" i="146" s="1"/>
  <c r="X37" i="146" a="1"/>
  <c r="X37" i="146" s="1"/>
  <c r="X34" i="146" a="1"/>
  <c r="X34" i="146" s="1"/>
  <c r="X19" i="146" a="1"/>
  <c r="X19" i="146" s="1"/>
  <c r="X9" i="146" a="1"/>
  <c r="X9" i="146" s="1"/>
  <c r="X10" i="146" a="1"/>
  <c r="X10" i="146" s="1"/>
  <c r="X12" i="146" a="1"/>
  <c r="X12" i="146" s="1"/>
  <c r="X13" i="146" a="1"/>
  <c r="X13" i="146" s="1"/>
  <c r="X14" i="146" a="1"/>
  <c r="X14" i="146" s="1"/>
  <c r="X15" i="146" a="1"/>
  <c r="X15" i="146" s="1"/>
  <c r="X16" i="146" a="1"/>
  <c r="X16" i="146" s="1"/>
  <c r="X17" i="146" a="1"/>
  <c r="X17" i="146" s="1"/>
  <c r="X18" i="146" a="1"/>
  <c r="X18" i="146" s="1"/>
  <c r="X20" i="146" a="1"/>
  <c r="X20" i="146" s="1"/>
  <c r="X21" i="146" a="1"/>
  <c r="X21" i="146" s="1"/>
  <c r="X22" i="146" a="1"/>
  <c r="X22" i="146" s="1"/>
  <c r="X23" i="146" a="1"/>
  <c r="X23" i="146" s="1"/>
  <c r="X25" i="146" a="1"/>
  <c r="X25" i="146" s="1"/>
  <c r="X26" i="146" a="1"/>
  <c r="X26" i="146" s="1"/>
  <c r="X28" i="146" a="1"/>
  <c r="X28" i="146" s="1"/>
  <c r="X29" i="146" a="1"/>
  <c r="X29" i="146" s="1"/>
  <c r="H29" i="146" s="1"/>
  <c r="X31" i="146" a="1"/>
  <c r="X31" i="146" s="1"/>
  <c r="X32" i="146" a="1"/>
  <c r="X32" i="146" s="1"/>
  <c r="X33" i="146" a="1"/>
  <c r="X33" i="146" s="1"/>
  <c r="X35" i="146" a="1"/>
  <c r="X35" i="146" s="1"/>
  <c r="X36" i="146" a="1"/>
  <c r="X36" i="146" s="1"/>
  <c r="X38" i="146" a="1"/>
  <c r="X38" i="146" s="1"/>
  <c r="X40" i="146" a="1"/>
  <c r="X40" i="146" s="1"/>
  <c r="X41" i="146" a="1"/>
  <c r="X41" i="146" s="1"/>
  <c r="X42" i="146" a="1"/>
  <c r="X42" i="146" s="1"/>
  <c r="X46" i="146" a="1"/>
  <c r="X46" i="146" s="1"/>
  <c r="X47" i="146" a="1"/>
  <c r="X47" i="146" s="1"/>
  <c r="X48" i="146" a="1"/>
  <c r="X48" i="146" s="1"/>
  <c r="X50" i="146" a="1"/>
  <c r="X50" i="146" s="1"/>
  <c r="X52" i="146" a="1"/>
  <c r="X52" i="146" s="1"/>
  <c r="X53" i="146" a="1"/>
  <c r="X53" i="146" s="1"/>
  <c r="X54" i="146" a="1"/>
  <c r="X54" i="146" s="1"/>
  <c r="X55" i="146" a="1"/>
  <c r="X55" i="146" s="1"/>
  <c r="X56" i="146" a="1"/>
  <c r="X56" i="146" s="1"/>
  <c r="X57" i="146" a="1"/>
  <c r="X57" i="146" s="1"/>
  <c r="X58" i="146" a="1"/>
  <c r="X58" i="146" s="1"/>
  <c r="X59" i="146" a="1"/>
  <c r="X59" i="146" s="1"/>
  <c r="X60" i="146" a="1"/>
  <c r="X60" i="146" s="1"/>
  <c r="X61" i="146" a="1"/>
  <c r="X61" i="146" s="1"/>
  <c r="X62" i="146" a="1"/>
  <c r="X62" i="146" s="1"/>
  <c r="X63" i="146" a="1"/>
  <c r="X63" i="146" s="1"/>
  <c r="X65" i="146" a="1"/>
  <c r="X65" i="146" s="1"/>
  <c r="X66" i="146" a="1"/>
  <c r="X66" i="146" s="1"/>
  <c r="X67" i="146" a="1"/>
  <c r="X67" i="146" s="1"/>
  <c r="X68" i="146" a="1"/>
  <c r="X68" i="146" s="1"/>
  <c r="X69" i="146" a="1"/>
  <c r="X69" i="146" s="1"/>
  <c r="X70" i="146" a="1"/>
  <c r="X70" i="146" s="1"/>
  <c r="X71" i="146" a="1"/>
  <c r="X71" i="146" s="1"/>
  <c r="X72" i="146" a="1"/>
  <c r="X72" i="146" s="1"/>
  <c r="X30" i="146" a="1"/>
  <c r="X30" i="146" s="1"/>
  <c r="G29" i="146"/>
  <c r="G44" i="146"/>
  <c r="G21" i="149"/>
  <c r="X21" i="149" a="1"/>
  <c r="X21" i="149" s="1"/>
  <c r="H21" i="149" s="1"/>
  <c r="G22" i="151"/>
  <c r="Y41" i="150" a="1"/>
  <c r="Y41" i="150" s="1"/>
  <c r="Y36" i="150" a="1"/>
  <c r="Y36" i="150" s="1"/>
  <c r="Y35" i="150" a="1"/>
  <c r="Y35" i="150" s="1"/>
  <c r="Y34" i="150" a="1"/>
  <c r="Y34" i="150" s="1"/>
  <c r="H34" i="150" s="1"/>
  <c r="G34" i="150"/>
  <c r="Y25" i="150" a="1"/>
  <c r="Y25" i="150" s="1"/>
  <c r="Y21" i="150" a="1"/>
  <c r="Y21" i="150" s="1"/>
  <c r="H21" i="150" s="1"/>
  <c r="G21" i="150"/>
  <c r="X15" i="152" a="1"/>
  <c r="X15" i="152" s="1"/>
  <c r="H15" i="152" s="1"/>
  <c r="I15" i="152" s="1"/>
  <c r="G15" i="152"/>
  <c r="Y71" i="148" a="1"/>
  <c r="Y71" i="148" s="1"/>
  <c r="Y69" i="148" a="1"/>
  <c r="Y69" i="148" s="1"/>
  <c r="Y80" i="148" a="1"/>
  <c r="Y80" i="148" s="1"/>
  <c r="Y79" i="148" a="1"/>
  <c r="Y79" i="148" s="1"/>
  <c r="Y78" i="148" a="1"/>
  <c r="Y78" i="148" s="1"/>
  <c r="Y77" i="148" a="1"/>
  <c r="Y77" i="148" s="1"/>
  <c r="Y76" i="148" a="1"/>
  <c r="Y76" i="148" s="1"/>
  <c r="Y75" i="148" a="1"/>
  <c r="Y75" i="148" s="1"/>
  <c r="Y74" i="148" a="1"/>
  <c r="Y74" i="148" s="1"/>
  <c r="Y73" i="148" a="1"/>
  <c r="Y73" i="148" s="1"/>
  <c r="Y72" i="148" a="1"/>
  <c r="Y72" i="148" s="1"/>
  <c r="G13" i="149"/>
  <c r="X13" i="149" a="1"/>
  <c r="X13" i="149" s="1"/>
  <c r="H13" i="149" s="1"/>
  <c r="X29" i="149" a="1"/>
  <c r="X29" i="149" s="1"/>
  <c r="H29" i="149" s="1"/>
  <c r="G29" i="149"/>
  <c r="G44" i="147"/>
  <c r="G43" i="147"/>
  <c r="G42" i="147"/>
  <c r="G41" i="147"/>
  <c r="G40" i="147"/>
  <c r="G39" i="147"/>
  <c r="G38" i="147"/>
  <c r="I33" i="147" l="1"/>
  <c r="I10" i="148"/>
  <c r="Y24" i="151" a="1"/>
  <c r="Y24" i="151" s="1"/>
  <c r="H24" i="151" s="1"/>
  <c r="H23" i="151"/>
  <c r="Y21" i="151" a="1"/>
  <c r="Y21" i="151" s="1"/>
  <c r="H21" i="151" s="1"/>
  <c r="H20" i="151"/>
  <c r="Y19" i="151" a="1"/>
  <c r="Y19" i="151" s="1"/>
  <c r="H19" i="151" s="1"/>
  <c r="Y18" i="151" a="1"/>
  <c r="Y18" i="151" s="1"/>
  <c r="H18" i="151" s="1"/>
  <c r="Y17" i="151" a="1"/>
  <c r="Y17" i="151" s="1"/>
  <c r="H17" i="151" s="1"/>
  <c r="Y16" i="151" a="1"/>
  <c r="Y16" i="151" s="1"/>
  <c r="H16" i="151" s="1"/>
  <c r="Y15" i="151" a="1"/>
  <c r="Y15" i="151" s="1"/>
  <c r="H15" i="151" s="1"/>
  <c r="Y14" i="151" a="1"/>
  <c r="Y14" i="151" s="1"/>
  <c r="H14" i="151" s="1"/>
  <c r="Y13" i="151" a="1"/>
  <c r="Y13" i="151" s="1"/>
  <c r="H13" i="151" s="1"/>
  <c r="Y12" i="151" a="1"/>
  <c r="Y12" i="151" s="1"/>
  <c r="H12" i="151" s="1"/>
  <c r="Y11" i="151" a="1"/>
  <c r="Y11" i="151" s="1"/>
  <c r="H11" i="151" s="1"/>
  <c r="Y10" i="151" a="1"/>
  <c r="Y10" i="151" s="1"/>
  <c r="H10" i="151" s="1"/>
  <c r="G24" i="151"/>
  <c r="G23" i="151"/>
  <c r="G21" i="151"/>
  <c r="G20" i="151"/>
  <c r="G19" i="151"/>
  <c r="G18" i="151"/>
  <c r="G17" i="151"/>
  <c r="G16" i="151"/>
  <c r="G15" i="151"/>
  <c r="G14" i="151"/>
  <c r="G13" i="151"/>
  <c r="G12" i="151"/>
  <c r="G11" i="151"/>
  <c r="G10" i="151"/>
  <c r="Y27" i="151" a="1"/>
  <c r="Y27" i="151" s="1"/>
  <c r="Y11" i="150" a="1"/>
  <c r="Y11" i="150" s="1"/>
  <c r="H11" i="150" s="1"/>
  <c r="G11" i="150"/>
  <c r="Y13" i="150" a="1"/>
  <c r="Y13" i="150" s="1"/>
  <c r="H13" i="150" s="1"/>
  <c r="G13" i="150"/>
  <c r="X13" i="152" a="1"/>
  <c r="X13" i="152" s="1"/>
  <c r="H13" i="152" s="1"/>
  <c r="G13" i="152"/>
  <c r="X22" i="152" a="1"/>
  <c r="X22" i="152" s="1"/>
  <c r="X20" i="152" a="1"/>
  <c r="X20" i="152" s="1"/>
  <c r="X10" i="152" a="1"/>
  <c r="X10" i="152" s="1"/>
  <c r="H10" i="152" s="1"/>
  <c r="G10" i="152"/>
  <c r="W85" i="162" a="1"/>
  <c r="W85" i="162" s="1"/>
  <c r="W46" i="162" a="1"/>
  <c r="W46" i="162" s="1"/>
  <c r="W44" i="162" a="1"/>
  <c r="W44" i="162" s="1"/>
  <c r="W36" i="162" a="1"/>
  <c r="W36" i="162" s="1"/>
  <c r="W34" i="162" a="1"/>
  <c r="W34" i="162" s="1"/>
  <c r="W33" i="162" a="1"/>
  <c r="W33" i="162" s="1"/>
  <c r="W27" i="162" a="1"/>
  <c r="W27" i="162" s="1"/>
  <c r="W24" i="162" a="1"/>
  <c r="W24" i="162" s="1"/>
  <c r="G24" i="162" s="1"/>
  <c r="F24" i="162"/>
  <c r="G27" i="162" l="1"/>
  <c r="F27" i="162"/>
  <c r="W96" i="162" a="1"/>
  <c r="W96" i="162" s="1"/>
  <c r="G96" i="162" s="1"/>
  <c r="F96" i="162"/>
  <c r="F77" i="162"/>
  <c r="W77" i="162" a="1"/>
  <c r="W77" i="162" s="1"/>
  <c r="G77" i="162" s="1"/>
  <c r="G18" i="152"/>
  <c r="X18" i="152" a="1"/>
  <c r="X18" i="152" s="1"/>
  <c r="H18" i="152" s="1"/>
  <c r="H20" i="152"/>
  <c r="G20" i="152"/>
  <c r="H28" i="37"/>
  <c r="G28" i="37"/>
  <c r="G25" i="150" l="1"/>
  <c r="H25" i="150"/>
  <c r="Y9" i="151" a="1"/>
  <c r="Y9" i="151" s="1"/>
  <c r="H9" i="151" s="1"/>
  <c r="G9" i="151"/>
  <c r="G57" i="37"/>
  <c r="G56" i="37"/>
  <c r="G55" i="37"/>
  <c r="G54" i="37"/>
  <c r="G53" i="37"/>
  <c r="G52" i="37"/>
  <c r="G50" i="37"/>
  <c r="G49" i="37"/>
  <c r="G47" i="37"/>
  <c r="G46" i="37"/>
  <c r="G45" i="37"/>
  <c r="G44" i="37"/>
  <c r="G43" i="37"/>
  <c r="G41" i="37"/>
  <c r="G40" i="37"/>
  <c r="G39" i="37"/>
  <c r="G38" i="37"/>
  <c r="G37" i="37"/>
  <c r="G36" i="37"/>
  <c r="G34" i="37"/>
  <c r="G32" i="37"/>
  <c r="G30" i="37"/>
  <c r="G29" i="37"/>
  <c r="G27" i="37"/>
  <c r="G26" i="37"/>
  <c r="G25" i="37"/>
  <c r="G24" i="37"/>
  <c r="G23" i="37"/>
  <c r="G22" i="37"/>
  <c r="G21" i="37"/>
  <c r="G20" i="37"/>
  <c r="G19" i="37"/>
  <c r="G18" i="37"/>
  <c r="G16" i="37"/>
  <c r="G13" i="37"/>
  <c r="G12" i="37"/>
  <c r="X53" i="37" a="1"/>
  <c r="X53" i="37" s="1"/>
  <c r="H53" i="37" s="1"/>
  <c r="X52" i="37" a="1"/>
  <c r="X52" i="37" s="1"/>
  <c r="H52" i="37" s="1"/>
  <c r="X51" i="37" a="1"/>
  <c r="X51" i="37" s="1"/>
  <c r="H51" i="37" s="1"/>
  <c r="X46" i="37" a="1"/>
  <c r="X46" i="37" s="1"/>
  <c r="H46" i="37" s="1"/>
  <c r="X56" i="37" a="1"/>
  <c r="X56" i="37" s="1"/>
  <c r="H56" i="37" s="1"/>
  <c r="X57" i="37" a="1"/>
  <c r="X57" i="37" s="1"/>
  <c r="H57" i="37" s="1"/>
  <c r="G71" i="146"/>
  <c r="H71" i="146"/>
  <c r="G70" i="146"/>
  <c r="H70" i="146"/>
  <c r="G69" i="146"/>
  <c r="H69" i="146"/>
  <c r="G10" i="146"/>
  <c r="H10" i="146"/>
  <c r="G12" i="146"/>
  <c r="H12" i="146"/>
  <c r="G13" i="146"/>
  <c r="H13" i="146"/>
  <c r="G14" i="146"/>
  <c r="H14" i="146"/>
  <c r="G15" i="146"/>
  <c r="H15" i="146"/>
  <c r="G16" i="146"/>
  <c r="H16" i="146"/>
  <c r="G17" i="146"/>
  <c r="H17" i="146"/>
  <c r="G18" i="146"/>
  <c r="H18" i="146"/>
  <c r="G19" i="146"/>
  <c r="H19" i="146"/>
  <c r="G20" i="146"/>
  <c r="H20" i="146"/>
  <c r="G23" i="146"/>
  <c r="H23" i="146"/>
  <c r="G25" i="146"/>
  <c r="H25" i="146"/>
  <c r="G26" i="146"/>
  <c r="H26" i="146"/>
  <c r="G28" i="146"/>
  <c r="H28" i="146"/>
  <c r="G30" i="146"/>
  <c r="H30" i="146"/>
  <c r="G31" i="146"/>
  <c r="H31" i="146"/>
  <c r="G32" i="146"/>
  <c r="H32" i="146"/>
  <c r="G33" i="146"/>
  <c r="H33" i="146"/>
  <c r="G34" i="146"/>
  <c r="H34" i="146"/>
  <c r="G36" i="146"/>
  <c r="H36" i="146"/>
  <c r="G37" i="146"/>
  <c r="H37" i="146"/>
  <c r="G38" i="146"/>
  <c r="H38" i="146"/>
  <c r="G42" i="146"/>
  <c r="H42" i="146"/>
  <c r="G45" i="146"/>
  <c r="H45" i="146"/>
  <c r="G46" i="146"/>
  <c r="H46" i="146"/>
  <c r="G47" i="146"/>
  <c r="H47" i="146"/>
  <c r="G48" i="146"/>
  <c r="H48" i="146"/>
  <c r="G49" i="146"/>
  <c r="H49" i="146"/>
  <c r="G50" i="146"/>
  <c r="H50" i="146"/>
  <c r="G52" i="146"/>
  <c r="H52" i="146"/>
  <c r="G53" i="146"/>
  <c r="H53" i="146"/>
  <c r="G54" i="146"/>
  <c r="H54" i="146"/>
  <c r="G55" i="146"/>
  <c r="H55" i="146"/>
  <c r="G56" i="146"/>
  <c r="H56" i="146"/>
  <c r="G57" i="146"/>
  <c r="H57" i="146"/>
  <c r="G58" i="146"/>
  <c r="H58" i="146"/>
  <c r="G59" i="146"/>
  <c r="H59" i="146"/>
  <c r="G60" i="146"/>
  <c r="H60" i="146"/>
  <c r="G61" i="146"/>
  <c r="H61" i="146"/>
  <c r="G62" i="146"/>
  <c r="H62" i="146"/>
  <c r="G63" i="146"/>
  <c r="H63" i="146"/>
  <c r="G65" i="146"/>
  <c r="H65" i="146"/>
  <c r="G66" i="146"/>
  <c r="H66" i="146"/>
  <c r="G67" i="146"/>
  <c r="H67" i="146"/>
  <c r="G68" i="146"/>
  <c r="H68" i="146"/>
  <c r="X47" i="37" l="1" a="1"/>
  <c r="X47" i="37" s="1"/>
  <c r="H47" i="37" s="1"/>
  <c r="X45" i="37" a="1"/>
  <c r="X45" i="37" s="1"/>
  <c r="H45" i="37" s="1"/>
  <c r="X44" i="37" a="1"/>
  <c r="X44" i="37" s="1"/>
  <c r="H44" i="37" s="1"/>
  <c r="X43" i="37" a="1"/>
  <c r="X43" i="37" s="1"/>
  <c r="H43" i="37" s="1"/>
  <c r="X41" i="37" a="1"/>
  <c r="X41" i="37" s="1"/>
  <c r="H41" i="37" s="1"/>
  <c r="X40" i="37" a="1"/>
  <c r="X40" i="37" s="1"/>
  <c r="H40" i="37" s="1"/>
  <c r="X39" i="37" a="1"/>
  <c r="X39" i="37" s="1"/>
  <c r="H39" i="37" s="1"/>
  <c r="X38" i="37" a="1"/>
  <c r="X38" i="37" s="1"/>
  <c r="H38" i="37" s="1"/>
  <c r="X37" i="37" a="1"/>
  <c r="X37" i="37" s="1"/>
  <c r="H37" i="37" s="1"/>
  <c r="X36" i="37" a="1"/>
  <c r="X36" i="37" s="1"/>
  <c r="H36" i="37" s="1"/>
  <c r="X34" i="37" a="1"/>
  <c r="X34" i="37" s="1"/>
  <c r="H34" i="37" s="1"/>
  <c r="X32" i="37" a="1"/>
  <c r="X32" i="37" s="1"/>
  <c r="H32" i="37" s="1"/>
  <c r="X30" i="37" a="1"/>
  <c r="X30" i="37" s="1"/>
  <c r="H30" i="37" s="1"/>
  <c r="X29" i="37" a="1"/>
  <c r="X29" i="37" s="1"/>
  <c r="H29" i="37" s="1"/>
  <c r="X27" i="37" a="1"/>
  <c r="X27" i="37" s="1"/>
  <c r="H27" i="37" s="1"/>
  <c r="X26" i="37" a="1"/>
  <c r="X26" i="37" s="1"/>
  <c r="H26" i="37" s="1"/>
  <c r="X25" i="37" a="1"/>
  <c r="X25" i="37" s="1"/>
  <c r="H25" i="37" s="1"/>
  <c r="X24" i="37" a="1"/>
  <c r="X24" i="37" s="1"/>
  <c r="H24" i="37" s="1"/>
  <c r="X23" i="37" a="1"/>
  <c r="X23" i="37" s="1"/>
  <c r="H23" i="37" s="1"/>
  <c r="X22" i="37" a="1"/>
  <c r="X22" i="37" s="1"/>
  <c r="H22" i="37" s="1"/>
  <c r="X21" i="37" a="1"/>
  <c r="X21" i="37" s="1"/>
  <c r="H21" i="37" s="1"/>
  <c r="X20" i="37" a="1"/>
  <c r="X20" i="37" s="1"/>
  <c r="H20" i="37" s="1"/>
  <c r="X19" i="37" a="1"/>
  <c r="X19" i="37" s="1"/>
  <c r="H19" i="37" s="1"/>
  <c r="X18" i="37" a="1"/>
  <c r="X18" i="37" s="1"/>
  <c r="H18" i="37" s="1"/>
  <c r="X16" i="37" a="1"/>
  <c r="X16" i="37" s="1"/>
  <c r="H16" i="37" s="1"/>
  <c r="X13" i="37" a="1"/>
  <c r="X13" i="37" s="1"/>
  <c r="H13" i="37" s="1"/>
  <c r="X12" i="37" a="1"/>
  <c r="X12" i="37" s="1"/>
  <c r="H12" i="37" s="1"/>
  <c r="X10" i="37" a="1"/>
  <c r="X10" i="37" s="1"/>
  <c r="Y55" i="147" a="1"/>
  <c r="Y55" i="147" s="1"/>
  <c r="Y54" i="147" a="1"/>
  <c r="Y54" i="147" s="1"/>
  <c r="Y53" i="147" a="1"/>
  <c r="Y53" i="147" s="1"/>
  <c r="Y52" i="147" a="1"/>
  <c r="Y52" i="147" s="1"/>
  <c r="Y51" i="147" a="1"/>
  <c r="Y51" i="147" s="1"/>
  <c r="Y50" i="147" a="1"/>
  <c r="Y50" i="147" s="1"/>
  <c r="Y49" i="147" a="1"/>
  <c r="Y49" i="147" s="1"/>
  <c r="Y48" i="147" a="1"/>
  <c r="Y48" i="147" s="1"/>
  <c r="Y47" i="147" a="1"/>
  <c r="Y47" i="147" s="1"/>
  <c r="Y46" i="147" a="1"/>
  <c r="Y46" i="147" s="1"/>
  <c r="Y45" i="147" a="1"/>
  <c r="Y45" i="147" s="1"/>
  <c r="Y44" i="147" a="1"/>
  <c r="Y44" i="147" s="1"/>
  <c r="H44" i="147" s="1"/>
  <c r="Y43" i="147" a="1"/>
  <c r="Y43" i="147" s="1"/>
  <c r="H43" i="147" s="1"/>
  <c r="Y42" i="147" a="1"/>
  <c r="Y42" i="147" s="1"/>
  <c r="H42" i="147" s="1"/>
  <c r="H41" i="147"/>
  <c r="H40" i="147"/>
  <c r="H39" i="147"/>
  <c r="H38" i="147"/>
  <c r="Y9" i="147" a="1"/>
  <c r="Y9" i="147" s="1"/>
  <c r="X35" i="149" a="1"/>
  <c r="X35" i="149" s="1"/>
  <c r="X34" i="149" a="1"/>
  <c r="X34" i="149" s="1"/>
  <c r="X33" i="149" a="1"/>
  <c r="X33" i="149" s="1"/>
  <c r="X32" i="149" a="1"/>
  <c r="X32" i="149" s="1"/>
  <c r="X31" i="149" a="1"/>
  <c r="X31" i="149" s="1"/>
  <c r="X30" i="149" a="1"/>
  <c r="X30" i="149" s="1"/>
  <c r="X28" i="149" a="1"/>
  <c r="X28" i="149" s="1"/>
  <c r="X27" i="149" a="1"/>
  <c r="X27" i="149" s="1"/>
  <c r="X26" i="149" a="1"/>
  <c r="X26" i="149" s="1"/>
  <c r="X25" i="149" a="1"/>
  <c r="X25" i="149" s="1"/>
  <c r="X24" i="149" a="1"/>
  <c r="X24" i="149" s="1"/>
  <c r="X23" i="149" a="1"/>
  <c r="X23" i="149" s="1"/>
  <c r="X22" i="149" a="1"/>
  <c r="X22" i="149" s="1"/>
  <c r="X20" i="149" a="1"/>
  <c r="X20" i="149" s="1"/>
  <c r="X19" i="149" a="1"/>
  <c r="X19" i="149" s="1"/>
  <c r="X18" i="149" a="1"/>
  <c r="X18" i="149" s="1"/>
  <c r="X17" i="149" a="1"/>
  <c r="X17" i="149" s="1"/>
  <c r="X16" i="149" a="1"/>
  <c r="X16" i="149" s="1"/>
  <c r="X15" i="149" a="1"/>
  <c r="X15" i="149" s="1"/>
  <c r="X14" i="149" a="1"/>
  <c r="X14" i="149" s="1"/>
  <c r="X12" i="149" a="1"/>
  <c r="X12" i="149" s="1"/>
  <c r="X11" i="149" a="1"/>
  <c r="X11" i="149" s="1"/>
  <c r="X10" i="149" a="1"/>
  <c r="X10" i="149" s="1"/>
  <c r="X9" i="149" a="1"/>
  <c r="X9" i="149" s="1"/>
  <c r="Y48" i="150" a="1"/>
  <c r="Y48" i="150" s="1"/>
  <c r="Y47" i="150" a="1"/>
  <c r="Y47" i="150" s="1"/>
  <c r="Y46" i="150" a="1"/>
  <c r="Y46" i="150" s="1"/>
  <c r="Y45" i="150" a="1"/>
  <c r="Y45" i="150" s="1"/>
  <c r="Y44" i="150" a="1"/>
  <c r="Y44" i="150" s="1"/>
  <c r="Y42" i="150" a="1"/>
  <c r="Y42" i="150" s="1"/>
  <c r="Y40" i="150" a="1"/>
  <c r="Y40" i="150" s="1"/>
  <c r="Y39" i="150" a="1"/>
  <c r="Y39" i="150" s="1"/>
  <c r="Y37" i="150" a="1"/>
  <c r="Y37" i="150" s="1"/>
  <c r="Y33" i="150" a="1"/>
  <c r="Y33" i="150" s="1"/>
  <c r="Y32" i="150" a="1"/>
  <c r="Y32" i="150" s="1"/>
  <c r="Y31" i="150" a="1"/>
  <c r="Y31" i="150" s="1"/>
  <c r="Y30" i="150" a="1"/>
  <c r="Y30" i="150" s="1"/>
  <c r="Y29" i="150" a="1"/>
  <c r="Y29" i="150" s="1"/>
  <c r="Y27" i="150" a="1"/>
  <c r="Y27" i="150" s="1"/>
  <c r="Y26" i="150" a="1"/>
  <c r="Y26" i="150" s="1"/>
  <c r="Y24" i="150" a="1"/>
  <c r="Y24" i="150" s="1"/>
  <c r="Y22" i="150" a="1"/>
  <c r="Y22" i="150" s="1"/>
  <c r="Y20" i="150" a="1"/>
  <c r="Y20" i="150" s="1"/>
  <c r="Y19" i="150" a="1"/>
  <c r="Y19" i="150" s="1"/>
  <c r="Y18" i="150" a="1"/>
  <c r="Y18" i="150" s="1"/>
  <c r="Y17" i="150" a="1"/>
  <c r="Y17" i="150" s="1"/>
  <c r="Y16" i="150" a="1"/>
  <c r="Y16" i="150" s="1"/>
  <c r="Y15" i="150" a="1"/>
  <c r="Y15" i="150" s="1"/>
  <c r="Y12" i="150" a="1"/>
  <c r="Y12" i="150" s="1"/>
  <c r="Y10" i="150" a="1"/>
  <c r="Y10" i="150" s="1"/>
  <c r="Y9" i="150" a="1"/>
  <c r="Y9" i="150" s="1"/>
  <c r="Y31" i="151" a="1"/>
  <c r="Y31" i="151" s="1"/>
  <c r="Y30" i="151" a="1"/>
  <c r="Y30" i="151" s="1"/>
  <c r="Y29" i="151" a="1"/>
  <c r="Y29" i="151" s="1"/>
  <c r="Y28" i="151" a="1"/>
  <c r="Y28" i="151" s="1"/>
  <c r="Y26" i="151" a="1"/>
  <c r="Y26" i="151" s="1"/>
  <c r="G72" i="146" l="1"/>
  <c r="H72" i="146"/>
  <c r="X55" i="37" a="1"/>
  <c r="X55" i="37" s="1"/>
  <c r="H55" i="37" s="1"/>
  <c r="X54" i="37" a="1"/>
  <c r="X54" i="37" s="1"/>
  <c r="H54" i="37" s="1"/>
  <c r="X50" i="37" a="1"/>
  <c r="X50" i="37" s="1"/>
  <c r="H50" i="37" s="1"/>
  <c r="X49" i="37" a="1"/>
  <c r="X49" i="37" s="1"/>
  <c r="H49" i="37" s="1"/>
  <c r="H32" i="150"/>
  <c r="G32" i="150"/>
  <c r="G31" i="150"/>
  <c r="H40" i="150"/>
  <c r="G40" i="150"/>
  <c r="G35" i="150"/>
  <c r="H20" i="150"/>
  <c r="G20" i="150"/>
  <c r="H15" i="150"/>
  <c r="G15" i="150"/>
  <c r="H10" i="150"/>
  <c r="G10" i="150"/>
  <c r="F71" i="162"/>
  <c r="F43" i="162"/>
  <c r="F56" i="162"/>
  <c r="F111" i="162"/>
  <c r="F115" i="162"/>
  <c r="F106" i="162"/>
  <c r="F30" i="162"/>
  <c r="F70" i="162"/>
  <c r="F112" i="162"/>
  <c r="X58" i="37" a="1"/>
  <c r="X58" i="37" s="1"/>
  <c r="F82" i="148" a="1"/>
  <c r="F82" i="148" s="1"/>
  <c r="F81" i="148" a="1"/>
  <c r="F81" i="148" s="1"/>
  <c r="H81" i="148" l="1" a="1"/>
  <c r="H81" i="148" s="1"/>
  <c r="H82" i="148" a="1"/>
  <c r="H82" i="148" s="1"/>
  <c r="J82" i="148" s="1" a="1"/>
  <c r="J82" i="148" s="1"/>
  <c r="L82" i="148" l="1" a="1"/>
  <c r="L82" i="148" s="1"/>
  <c r="J81" i="148" a="1"/>
  <c r="J81" i="148" s="1"/>
  <c r="L81" i="148" s="1" a="1"/>
  <c r="L81" i="148" s="1"/>
  <c r="N81" i="148" l="1" a="1"/>
  <c r="N81" i="148" s="1"/>
  <c r="P81" i="148" s="1" a="1"/>
  <c r="P81" i="148" s="1"/>
  <c r="N82" i="148" a="1"/>
  <c r="N82" i="148" s="1"/>
  <c r="P82" i="148" s="1" a="1"/>
  <c r="P82" i="148" s="1"/>
  <c r="R82" i="148" l="1" a="1"/>
  <c r="R82" i="148" s="1"/>
  <c r="U82" i="148" s="1" a="1"/>
  <c r="U82" i="148" s="1"/>
  <c r="R81" i="148" a="1"/>
  <c r="R81" i="148" s="1"/>
  <c r="U81" i="148" s="1" a="1"/>
  <c r="U81" i="148" s="1"/>
  <c r="G22" i="149"/>
  <c r="G17" i="149"/>
  <c r="H41" i="150"/>
  <c r="H17" i="150"/>
  <c r="H29" i="150"/>
  <c r="H46" i="150"/>
  <c r="H33" i="150"/>
  <c r="H45" i="150"/>
  <c r="H44" i="150"/>
  <c r="H42" i="150"/>
  <c r="H30" i="150"/>
  <c r="H27" i="150"/>
  <c r="H26" i="150"/>
  <c r="H22" i="150"/>
  <c r="H19" i="150"/>
  <c r="H18" i="150"/>
  <c r="H16" i="150"/>
  <c r="H12" i="150"/>
  <c r="G41" i="150"/>
  <c r="G17" i="150"/>
  <c r="G29" i="150"/>
  <c r="G46" i="150"/>
  <c r="G33" i="150"/>
  <c r="G45" i="150"/>
  <c r="G44" i="150"/>
  <c r="G17" i="152"/>
  <c r="G12" i="152"/>
  <c r="G16" i="152"/>
  <c r="W141" i="162" a="1"/>
  <c r="W141" i="162" s="1"/>
  <c r="G141" i="162" s="1"/>
  <c r="W140" i="162" a="1"/>
  <c r="W140" i="162" s="1"/>
  <c r="W139" i="162" a="1"/>
  <c r="W139" i="162" s="1"/>
  <c r="W138" i="162" a="1"/>
  <c r="W138" i="162" s="1"/>
  <c r="W137" i="162" a="1"/>
  <c r="W137" i="162" s="1"/>
  <c r="W136" i="162" a="1"/>
  <c r="W136" i="162" s="1"/>
  <c r="W135" i="162" a="1"/>
  <c r="W135" i="162" s="1"/>
  <c r="W134" i="162" a="1"/>
  <c r="W134" i="162" s="1"/>
  <c r="W133" i="162" a="1"/>
  <c r="W133" i="162" s="1"/>
  <c r="W132" i="162" a="1"/>
  <c r="W132" i="162" s="1"/>
  <c r="W131" i="162" a="1"/>
  <c r="W131" i="162" s="1"/>
  <c r="W130" i="162" a="1"/>
  <c r="W130" i="162" s="1"/>
  <c r="W129" i="162" a="1"/>
  <c r="W129" i="162" s="1"/>
  <c r="W128" i="162" a="1"/>
  <c r="W128" i="162" s="1"/>
  <c r="W127" i="162" a="1"/>
  <c r="W127" i="162" s="1"/>
  <c r="W126" i="162" a="1"/>
  <c r="W126" i="162" s="1"/>
  <c r="W125" i="162" a="1"/>
  <c r="W125" i="162" s="1"/>
  <c r="W124" i="162" a="1"/>
  <c r="W124" i="162" s="1"/>
  <c r="W123" i="162" a="1"/>
  <c r="W123" i="162" s="1"/>
  <c r="W122" i="162" a="1"/>
  <c r="W122" i="162" s="1"/>
  <c r="W121" i="162" a="1"/>
  <c r="W121" i="162" s="1"/>
  <c r="W120" i="162" a="1"/>
  <c r="W120" i="162" s="1"/>
  <c r="W119" i="162" a="1"/>
  <c r="W119" i="162" s="1"/>
  <c r="W118" i="162" a="1"/>
  <c r="W118" i="162" s="1"/>
  <c r="W117" i="162" a="1"/>
  <c r="W117" i="162" s="1"/>
  <c r="W116" i="162" a="1"/>
  <c r="W116" i="162" s="1"/>
  <c r="W114" i="162" a="1"/>
  <c r="W114" i="162" s="1"/>
  <c r="W113" i="162" a="1"/>
  <c r="W113" i="162" s="1"/>
  <c r="W110" i="162" a="1"/>
  <c r="W110" i="162" s="1"/>
  <c r="W109" i="162" a="1"/>
  <c r="W109" i="162" s="1"/>
  <c r="W108" i="162" a="1"/>
  <c r="W108" i="162" s="1"/>
  <c r="W107" i="162" a="1"/>
  <c r="W107" i="162" s="1"/>
  <c r="W105" i="162" a="1"/>
  <c r="W105" i="162" s="1"/>
  <c r="W104" i="162" a="1"/>
  <c r="W104" i="162" s="1"/>
  <c r="W103" i="162" a="1"/>
  <c r="W103" i="162" s="1"/>
  <c r="W102" i="162" a="1"/>
  <c r="W102" i="162" s="1"/>
  <c r="W101" i="162" a="1"/>
  <c r="W101" i="162" s="1"/>
  <c r="W100" i="162" a="1"/>
  <c r="W100" i="162" s="1"/>
  <c r="W99" i="162" a="1"/>
  <c r="W99" i="162" s="1"/>
  <c r="W98" i="162" a="1"/>
  <c r="W98" i="162" s="1"/>
  <c r="W97" i="162" a="1"/>
  <c r="W97" i="162" s="1"/>
  <c r="W95" i="162" a="1"/>
  <c r="W95" i="162" s="1"/>
  <c r="W94" i="162" a="1"/>
  <c r="W94" i="162" s="1"/>
  <c r="W93" i="162" a="1"/>
  <c r="W93" i="162" s="1"/>
  <c r="W92" i="162" a="1"/>
  <c r="W92" i="162" s="1"/>
  <c r="W91" i="162" a="1"/>
  <c r="W91" i="162" s="1"/>
  <c r="W90" i="162" a="1"/>
  <c r="W90" i="162" s="1"/>
  <c r="W89" i="162" a="1"/>
  <c r="W89" i="162" s="1"/>
  <c r="W88" i="162" a="1"/>
  <c r="W88" i="162" s="1"/>
  <c r="W87" i="162" a="1"/>
  <c r="W87" i="162" s="1"/>
  <c r="W86" i="162" a="1"/>
  <c r="W86" i="162" s="1"/>
  <c r="W84" i="162" a="1"/>
  <c r="W84" i="162" s="1"/>
  <c r="W82" i="162" a="1"/>
  <c r="W82" i="162" s="1"/>
  <c r="W81" i="162" a="1"/>
  <c r="W81" i="162" s="1"/>
  <c r="W80" i="162" a="1"/>
  <c r="W80" i="162" s="1"/>
  <c r="W79" i="162" a="1"/>
  <c r="W79" i="162" s="1"/>
  <c r="W78" i="162" a="1"/>
  <c r="W78" i="162" s="1"/>
  <c r="W76" i="162" a="1"/>
  <c r="W76" i="162" s="1"/>
  <c r="W75" i="162" a="1"/>
  <c r="W75" i="162" s="1"/>
  <c r="W74" i="162" a="1"/>
  <c r="W74" i="162" s="1"/>
  <c r="W73" i="162" a="1"/>
  <c r="W73" i="162" s="1"/>
  <c r="W72" i="162" a="1"/>
  <c r="W72" i="162" s="1"/>
  <c r="W69" i="162" a="1"/>
  <c r="W69" i="162" s="1"/>
  <c r="W68" i="162" a="1"/>
  <c r="W68" i="162" s="1"/>
  <c r="W67" i="162" a="1"/>
  <c r="W67" i="162" s="1"/>
  <c r="W66" i="162" a="1"/>
  <c r="W66" i="162" s="1"/>
  <c r="W65" i="162" a="1"/>
  <c r="W65" i="162" s="1"/>
  <c r="W64" i="162" a="1"/>
  <c r="W64" i="162" s="1"/>
  <c r="W63" i="162" a="1"/>
  <c r="W63" i="162" s="1"/>
  <c r="W62" i="162" a="1"/>
  <c r="W62" i="162" s="1"/>
  <c r="W61" i="162" a="1"/>
  <c r="W61" i="162" s="1"/>
  <c r="W60" i="162" a="1"/>
  <c r="W60" i="162" s="1"/>
  <c r="W59" i="162" a="1"/>
  <c r="W59" i="162" s="1"/>
  <c r="W58" i="162" a="1"/>
  <c r="W58" i="162" s="1"/>
  <c r="W57" i="162" a="1"/>
  <c r="W57" i="162" s="1"/>
  <c r="W55" i="162" a="1"/>
  <c r="W55" i="162" s="1"/>
  <c r="W54" i="162" a="1"/>
  <c r="W54" i="162" s="1"/>
  <c r="W53" i="162" a="1"/>
  <c r="W53" i="162" s="1"/>
  <c r="W52" i="162" a="1"/>
  <c r="W52" i="162" s="1"/>
  <c r="W51" i="162" a="1"/>
  <c r="W51" i="162" s="1"/>
  <c r="W50" i="162" a="1"/>
  <c r="W50" i="162" s="1"/>
  <c r="W49" i="162" a="1"/>
  <c r="W49" i="162" s="1"/>
  <c r="W48" i="162" a="1"/>
  <c r="W48" i="162" s="1"/>
  <c r="W47" i="162" a="1"/>
  <c r="W47" i="162" s="1"/>
  <c r="W45" i="162" a="1"/>
  <c r="W45" i="162" s="1"/>
  <c r="W42" i="162" a="1"/>
  <c r="W42" i="162" s="1"/>
  <c r="W41" i="162" a="1"/>
  <c r="W41" i="162" s="1"/>
  <c r="W40" i="162" a="1"/>
  <c r="W40" i="162" s="1"/>
  <c r="W39" i="162" a="1"/>
  <c r="W39" i="162" s="1"/>
  <c r="W38" i="162" a="1"/>
  <c r="W38" i="162" s="1"/>
  <c r="W37" i="162" a="1"/>
  <c r="W37" i="162" s="1"/>
  <c r="W35" i="162" a="1"/>
  <c r="W35" i="162" s="1"/>
  <c r="W32" i="162" a="1"/>
  <c r="W32" i="162" s="1"/>
  <c r="W31" i="162" a="1"/>
  <c r="W31" i="162" s="1"/>
  <c r="W29" i="162" a="1"/>
  <c r="W29" i="162" s="1"/>
  <c r="W28" i="162" a="1"/>
  <c r="W28" i="162" s="1"/>
  <c r="W25" i="162" a="1"/>
  <c r="W25" i="162" s="1"/>
  <c r="W22" i="162" a="1"/>
  <c r="W22" i="162" s="1"/>
  <c r="W21" i="162" a="1"/>
  <c r="W21" i="162" s="1"/>
  <c r="W20" i="162" a="1"/>
  <c r="W20" i="162" s="1"/>
  <c r="W19" i="162" a="1"/>
  <c r="W19" i="162" s="1"/>
  <c r="W18" i="162" a="1"/>
  <c r="W18" i="162" s="1"/>
  <c r="W17" i="162" a="1"/>
  <c r="W17" i="162" s="1"/>
  <c r="W16" i="162" a="1"/>
  <c r="W16" i="162" s="1"/>
  <c r="W15" i="162" a="1"/>
  <c r="W15" i="162" s="1"/>
  <c r="W14" i="162" a="1"/>
  <c r="W14" i="162" s="1"/>
  <c r="W13" i="162" a="1"/>
  <c r="W13" i="162" s="1"/>
  <c r="W12" i="162" a="1"/>
  <c r="W12" i="162" s="1"/>
  <c r="W11" i="162" a="1"/>
  <c r="W11" i="162" s="1"/>
  <c r="W10" i="162" a="1"/>
  <c r="W10" i="162" s="1"/>
  <c r="W9" i="162" a="1"/>
  <c r="W9" i="162" s="1"/>
  <c r="F141" i="162"/>
  <c r="W153" i="162" a="1"/>
  <c r="W153" i="162" s="1"/>
  <c r="W152" i="162" a="1"/>
  <c r="W152" i="162" s="1"/>
  <c r="W151" i="162" a="1"/>
  <c r="W151" i="162" s="1"/>
  <c r="W150" i="162" a="1"/>
  <c r="W150" i="162" s="1"/>
  <c r="W149" i="162" a="1"/>
  <c r="W149" i="162" s="1"/>
  <c r="W148" i="162" a="1"/>
  <c r="W148" i="162" s="1"/>
  <c r="W147" i="162" a="1"/>
  <c r="W147" i="162" s="1"/>
  <c r="W146" i="162" a="1"/>
  <c r="W146" i="162" s="1"/>
  <c r="W145" i="162" a="1"/>
  <c r="W145" i="162" s="1"/>
  <c r="W144" i="162" a="1"/>
  <c r="W144" i="162" s="1"/>
  <c r="W143" i="162" a="1"/>
  <c r="W143" i="162" s="1"/>
  <c r="W142" i="162" a="1"/>
  <c r="W142" i="162" s="1"/>
  <c r="W83" i="162" a="1"/>
  <c r="W83" i="162" s="1"/>
  <c r="W23" i="162" a="1"/>
  <c r="W23" i="162" s="1"/>
  <c r="W26" i="162" a="1"/>
  <c r="W26" i="162" s="1"/>
  <c r="G26" i="162" s="1"/>
  <c r="W71" i="162" a="1"/>
  <c r="W71" i="162" s="1"/>
  <c r="G71" i="162" s="1"/>
  <c r="W43" i="162" a="1"/>
  <c r="W43" i="162" s="1"/>
  <c r="G43" i="162" s="1"/>
  <c r="W56" i="162" a="1"/>
  <c r="W56" i="162" s="1"/>
  <c r="G56" i="162" s="1"/>
  <c r="W111" i="162" a="1"/>
  <c r="W111" i="162" s="1"/>
  <c r="G111" i="162" s="1"/>
  <c r="W115" i="162" a="1"/>
  <c r="W115" i="162" s="1"/>
  <c r="G115" i="162" s="1"/>
  <c r="W106" i="162" a="1"/>
  <c r="W106" i="162" s="1"/>
  <c r="G106" i="162" s="1"/>
  <c r="W30" i="162" a="1"/>
  <c r="W30" i="162" s="1"/>
  <c r="G30" i="162" s="1"/>
  <c r="W70" i="162" a="1"/>
  <c r="W70" i="162" s="1"/>
  <c r="G70" i="162" s="1"/>
  <c r="W112" i="162" a="1"/>
  <c r="W112" i="162" s="1"/>
  <c r="G112" i="162" s="1"/>
  <c r="F67" i="162"/>
  <c r="F46" i="162"/>
  <c r="F94" i="162"/>
  <c r="F132" i="162"/>
  <c r="F89" i="162"/>
  <c r="F37" i="162"/>
  <c r="F75" i="162"/>
  <c r="F47" i="162"/>
  <c r="F44" i="162"/>
  <c r="F34" i="162"/>
  <c r="F50" i="162"/>
  <c r="F17" i="162"/>
  <c r="F64" i="162"/>
  <c r="F134" i="162"/>
  <c r="F28" i="162"/>
  <c r="F135" i="162"/>
  <c r="F31" i="162"/>
  <c r="F61" i="162"/>
  <c r="F78" i="162"/>
  <c r="F45" i="162"/>
  <c r="F95" i="162"/>
  <c r="F26" i="162"/>
  <c r="F140" i="162"/>
  <c r="F139" i="162"/>
  <c r="F138" i="162"/>
  <c r="F137" i="162"/>
  <c r="F136" i="162"/>
  <c r="F133" i="162"/>
  <c r="F131" i="162"/>
  <c r="F130" i="162"/>
  <c r="F129" i="162"/>
  <c r="F128" i="162"/>
  <c r="F127" i="162"/>
  <c r="F126" i="162"/>
  <c r="F125" i="162"/>
  <c r="F124" i="162"/>
  <c r="F123" i="162"/>
  <c r="F122" i="162"/>
  <c r="F121" i="162"/>
  <c r="F120" i="162"/>
  <c r="F119" i="162"/>
  <c r="F118" i="162"/>
  <c r="F117" i="162"/>
  <c r="F116" i="162"/>
  <c r="F114" i="162"/>
  <c r="F113" i="162"/>
  <c r="F110" i="162"/>
  <c r="F109" i="162"/>
  <c r="F108" i="162"/>
  <c r="F107" i="162"/>
  <c r="F105" i="162"/>
  <c r="F104" i="162"/>
  <c r="F103" i="162"/>
  <c r="F102" i="162"/>
  <c r="F101" i="162"/>
  <c r="F100" i="162"/>
  <c r="F99" i="162"/>
  <c r="F98" i="162"/>
  <c r="F97" i="162"/>
  <c r="F93" i="162"/>
  <c r="F92" i="162"/>
  <c r="F91" i="162"/>
  <c r="F90" i="162"/>
  <c r="F88" i="162"/>
  <c r="F87" i="162"/>
  <c r="F86" i="162"/>
  <c r="F85" i="162"/>
  <c r="F84" i="162"/>
  <c r="F82" i="162"/>
  <c r="F81" i="162"/>
  <c r="F80" i="162"/>
  <c r="F79" i="162"/>
  <c r="F76" i="162"/>
  <c r="F74" i="162"/>
  <c r="F73" i="162"/>
  <c r="F72" i="162"/>
  <c r="F69" i="162"/>
  <c r="F68" i="162"/>
  <c r="F66" i="162"/>
  <c r="F65" i="162"/>
  <c r="F63" i="162"/>
  <c r="F62" i="162"/>
  <c r="F60" i="162"/>
  <c r="F59" i="162"/>
  <c r="F58" i="162"/>
  <c r="F57" i="162"/>
  <c r="F55" i="162"/>
  <c r="F54" i="162"/>
  <c r="F53" i="162"/>
  <c r="F52" i="162"/>
  <c r="F51" i="162"/>
  <c r="F49" i="162"/>
  <c r="F48" i="162"/>
  <c r="F42" i="162"/>
  <c r="F41" i="162"/>
  <c r="F40" i="162"/>
  <c r="F39" i="162"/>
  <c r="F38" i="162"/>
  <c r="F36" i="162"/>
  <c r="F35" i="162"/>
  <c r="F33" i="162"/>
  <c r="F32" i="162"/>
  <c r="F29" i="162"/>
  <c r="F25" i="162"/>
  <c r="F22" i="162"/>
  <c r="F21" i="162"/>
  <c r="F20" i="162"/>
  <c r="F19" i="162"/>
  <c r="F18" i="162"/>
  <c r="F16" i="162"/>
  <c r="F15" i="162"/>
  <c r="F14" i="162"/>
  <c r="F13" i="162"/>
  <c r="F12" i="162"/>
  <c r="F11" i="162"/>
  <c r="F10" i="162"/>
  <c r="F9" i="162"/>
  <c r="G13" i="161"/>
  <c r="G12" i="161"/>
  <c r="G11" i="161"/>
  <c r="G10" i="161"/>
  <c r="G59" i="150"/>
  <c r="G58" i="150"/>
  <c r="G36" i="150"/>
  <c r="G39" i="150"/>
  <c r="G37" i="150"/>
  <c r="G24" i="150"/>
  <c r="G42" i="150"/>
  <c r="G30" i="150"/>
  <c r="G27" i="150"/>
  <c r="G26" i="150"/>
  <c r="G22" i="150"/>
  <c r="G19" i="150"/>
  <c r="G18" i="150"/>
  <c r="G16" i="150"/>
  <c r="G12" i="150"/>
  <c r="G135" i="162" l="1"/>
  <c r="G134" i="162"/>
  <c r="G132" i="162"/>
  <c r="H11" i="149"/>
  <c r="G11" i="149"/>
  <c r="G16" i="149" l="1"/>
  <c r="G30" i="149"/>
  <c r="G138" i="162"/>
  <c r="G110" i="162"/>
  <c r="G117" i="162"/>
  <c r="G108" i="162"/>
  <c r="G109" i="162"/>
  <c r="G123" i="162"/>
  <c r="G16" i="162"/>
  <c r="G116" i="162"/>
  <c r="G10" i="162"/>
  <c r="G133" i="162"/>
  <c r="G113" i="162"/>
  <c r="G140" i="162"/>
  <c r="G11" i="162"/>
  <c r="G129" i="162"/>
  <c r="G127" i="162"/>
  <c r="G128" i="162"/>
  <c r="G114" i="162"/>
  <c r="G48" i="162"/>
  <c r="G122" i="162"/>
  <c r="G15" i="162"/>
  <c r="G80" i="162" l="1"/>
  <c r="G32" i="162"/>
  <c r="G40" i="162"/>
  <c r="G81" i="162"/>
  <c r="G76" i="162"/>
  <c r="G98" i="162"/>
  <c r="G104" i="162"/>
  <c r="G85" i="162"/>
  <c r="G61" i="162"/>
  <c r="G66" i="162"/>
  <c r="G64" i="162"/>
  <c r="G39" i="162"/>
  <c r="G31" i="162"/>
  <c r="G92" i="162"/>
  <c r="G45" i="162"/>
  <c r="G69" i="162"/>
  <c r="G50" i="162"/>
  <c r="G63" i="162"/>
  <c r="G53" i="162"/>
  <c r="G33" i="162"/>
  <c r="G125" i="162"/>
  <c r="G94" i="162"/>
  <c r="G58" i="162"/>
  <c r="G44" i="162"/>
  <c r="G126" i="162"/>
  <c r="G95" i="162"/>
  <c r="G91" i="162"/>
  <c r="F23" i="162"/>
  <c r="F83" i="162"/>
  <c r="G55" i="162" l="1"/>
  <c r="G86" i="162"/>
  <c r="G25" i="162"/>
  <c r="G13" i="162"/>
  <c r="G131" i="162"/>
  <c r="G57" i="162"/>
  <c r="G14" i="162"/>
  <c r="G137" i="162"/>
  <c r="G65" i="162"/>
  <c r="G12" i="162"/>
  <c r="G139" i="162"/>
  <c r="G130" i="162"/>
  <c r="G153" i="162"/>
  <c r="F153" i="162"/>
  <c r="G152" i="162"/>
  <c r="F152" i="162"/>
  <c r="G151" i="162"/>
  <c r="F151" i="162"/>
  <c r="G150" i="162"/>
  <c r="F150" i="162"/>
  <c r="G149" i="162"/>
  <c r="F149" i="162"/>
  <c r="G148" i="162"/>
  <c r="F148" i="162"/>
  <c r="G147" i="162"/>
  <c r="F147" i="162"/>
  <c r="G146" i="162"/>
  <c r="F146" i="162"/>
  <c r="G145" i="162"/>
  <c r="F145" i="162"/>
  <c r="G144" i="162"/>
  <c r="F144" i="162"/>
  <c r="G143" i="162"/>
  <c r="F143" i="162"/>
  <c r="G142" i="162"/>
  <c r="F142" i="162"/>
  <c r="G83" i="162"/>
  <c r="G23" i="162"/>
  <c r="G15" i="149"/>
  <c r="H16" i="149"/>
  <c r="H30" i="149"/>
  <c r="H15" i="149"/>
  <c r="G22" i="162" l="1"/>
  <c r="G46" i="162"/>
  <c r="G62" i="162"/>
  <c r="G47" i="162"/>
  <c r="G20" i="162"/>
  <c r="G54" i="162"/>
  <c r="G41" i="162"/>
  <c r="G136" i="162"/>
  <c r="G87" i="162"/>
  <c r="G119" i="162"/>
  <c r="G88" i="162"/>
  <c r="G67" i="162"/>
  <c r="G97" i="162"/>
  <c r="G68" i="162"/>
  <c r="G52" i="162"/>
  <c r="G21" i="162"/>
  <c r="G19" i="162"/>
  <c r="G100" i="162"/>
  <c r="G72" i="162"/>
  <c r="G84" i="162"/>
  <c r="G107" i="162"/>
  <c r="G79" i="162"/>
  <c r="G102" i="162"/>
  <c r="G74" i="162"/>
  <c r="G42" i="162"/>
  <c r="G34" i="162"/>
  <c r="G49" i="162"/>
  <c r="G37" i="162"/>
  <c r="G18" i="162"/>
  <c r="G17" i="162"/>
  <c r="G12" i="149"/>
  <c r="H12" i="149"/>
  <c r="G26" i="149"/>
  <c r="G24" i="149"/>
  <c r="G20" i="149"/>
  <c r="G10" i="149"/>
  <c r="G31" i="151" l="1"/>
  <c r="G99" i="162"/>
  <c r="G9" i="162"/>
  <c r="W8" i="162" a="1"/>
  <c r="W8" i="162" s="1"/>
  <c r="G105" i="162" l="1"/>
  <c r="G78" i="162"/>
  <c r="G103" i="162"/>
  <c r="G75" i="162"/>
  <c r="G118" i="162"/>
  <c r="G36" i="162"/>
  <c r="G28" i="162"/>
  <c r="H96" i="162" s="1"/>
  <c r="G35" i="162"/>
  <c r="G59" i="162"/>
  <c r="G82" i="162"/>
  <c r="G60" i="162"/>
  <c r="G38" i="162"/>
  <c r="G29" i="162"/>
  <c r="G51" i="162"/>
  <c r="G121" i="162"/>
  <c r="G90" i="162"/>
  <c r="G101" i="162"/>
  <c r="G73" i="162"/>
  <c r="G120" i="162"/>
  <c r="G89" i="162"/>
  <c r="G124" i="162"/>
  <c r="G93" i="162"/>
  <c r="H24" i="162" l="1"/>
  <c r="H27" i="162"/>
  <c r="H77" i="162"/>
  <c r="H71" i="162"/>
  <c r="H43" i="162"/>
  <c r="H56" i="162"/>
  <c r="H106" i="162"/>
  <c r="H30" i="162"/>
  <c r="H115" i="162"/>
  <c r="H112" i="162"/>
  <c r="H70" i="162"/>
  <c r="H111" i="162"/>
  <c r="H63" i="162"/>
  <c r="H145" i="162"/>
  <c r="H31" i="162"/>
  <c r="H46" i="162"/>
  <c r="H23" i="162"/>
  <c r="H67" i="162"/>
  <c r="H38" i="162"/>
  <c r="H36" i="162"/>
  <c r="H90" i="162"/>
  <c r="H74" i="162"/>
  <c r="H65" i="162"/>
  <c r="H25" i="162"/>
  <c r="H113" i="162"/>
  <c r="H12" i="162"/>
  <c r="H139" i="162"/>
  <c r="H73" i="162"/>
  <c r="H117" i="162"/>
  <c r="H99" i="162"/>
  <c r="H53" i="162"/>
  <c r="H137" i="162"/>
  <c r="H39" i="162"/>
  <c r="H108" i="162"/>
  <c r="H126" i="162"/>
  <c r="H16" i="162"/>
  <c r="H136" i="162"/>
  <c r="H69" i="162"/>
  <c r="H9" i="162"/>
  <c r="H26" i="162"/>
  <c r="H103" i="162"/>
  <c r="H153" i="162"/>
  <c r="H124" i="162"/>
  <c r="H87" i="162"/>
  <c r="H55" i="162"/>
  <c r="H97" i="162"/>
  <c r="H86" i="162"/>
  <c r="H140" i="162"/>
  <c r="H88" i="162"/>
  <c r="H10" i="162"/>
  <c r="H138" i="162"/>
  <c r="H33" i="162"/>
  <c r="H100" i="162"/>
  <c r="H81" i="162"/>
  <c r="H49" i="162"/>
  <c r="H51" i="162"/>
  <c r="H146" i="162"/>
  <c r="H107" i="162"/>
  <c r="H41" i="162"/>
  <c r="H104" i="162"/>
  <c r="H144" i="162"/>
  <c r="H143" i="162"/>
  <c r="H84" i="162"/>
  <c r="H21" i="162"/>
  <c r="H22" i="162"/>
  <c r="H42" i="162"/>
  <c r="H40" i="162"/>
  <c r="H110" i="162"/>
  <c r="H19" i="162"/>
  <c r="H98" i="162"/>
  <c r="H123" i="162"/>
  <c r="H82" i="162"/>
  <c r="H128" i="162"/>
  <c r="H148" i="162"/>
  <c r="H131" i="162"/>
  <c r="H114" i="162"/>
  <c r="H17" i="162"/>
  <c r="H83" i="162"/>
  <c r="H102" i="162"/>
  <c r="H92" i="162"/>
  <c r="H142" i="162"/>
  <c r="H57" i="162"/>
  <c r="H18" i="162"/>
  <c r="H116" i="162"/>
  <c r="H150" i="162"/>
  <c r="H20" i="162"/>
  <c r="H60" i="162"/>
  <c r="H66" i="162"/>
  <c r="H129" i="162"/>
  <c r="H29" i="162"/>
  <c r="H109" i="162"/>
  <c r="H80" i="162"/>
  <c r="H13" i="162"/>
  <c r="H32" i="162"/>
  <c r="H118" i="162"/>
  <c r="H152" i="162"/>
  <c r="H62" i="162"/>
  <c r="H68" i="162"/>
  <c r="H120" i="162"/>
  <c r="H54" i="162"/>
  <c r="H48" i="162"/>
  <c r="H125" i="162"/>
  <c r="H130" i="162"/>
  <c r="H147" i="162"/>
  <c r="H151" i="162"/>
  <c r="H149" i="162"/>
  <c r="H101" i="162"/>
  <c r="H14" i="162"/>
  <c r="H52" i="162"/>
  <c r="H93" i="162"/>
  <c r="H119" i="162"/>
  <c r="H11" i="162"/>
  <c r="H79" i="162"/>
  <c r="H85" i="162"/>
  <c r="H133" i="162"/>
  <c r="H35" i="162"/>
  <c r="H95" i="162"/>
  <c r="H141" i="162"/>
  <c r="H134" i="162"/>
  <c r="H28" i="162"/>
  <c r="H34" i="162"/>
  <c r="H61" i="162"/>
  <c r="H50" i="162"/>
  <c r="H135" i="162"/>
  <c r="H59" i="162"/>
  <c r="H47" i="162"/>
  <c r="H94" i="162"/>
  <c r="H127" i="162"/>
  <c r="H76" i="162"/>
  <c r="H121" i="162"/>
  <c r="H44" i="162"/>
  <c r="H75" i="162"/>
  <c r="H91" i="162"/>
  <c r="H122" i="162"/>
  <c r="H72" i="162"/>
  <c r="H89" i="162"/>
  <c r="H37" i="162"/>
  <c r="H45" i="162"/>
  <c r="H132" i="162"/>
  <c r="H78" i="162"/>
  <c r="H58" i="162"/>
  <c r="H15" i="162"/>
  <c r="H64" i="162"/>
  <c r="H105" i="162"/>
  <c r="H7" i="153"/>
  <c r="H8" i="153"/>
  <c r="H9" i="153"/>
  <c r="H10" i="153"/>
  <c r="H11" i="153"/>
  <c r="H12" i="153"/>
  <c r="H13" i="153"/>
  <c r="H14" i="153"/>
  <c r="H15" i="153"/>
  <c r="H16" i="153"/>
  <c r="H17" i="153"/>
  <c r="H18" i="153"/>
  <c r="H19" i="153"/>
  <c r="H20" i="153"/>
  <c r="H21" i="153"/>
  <c r="H22" i="153"/>
  <c r="H23" i="153"/>
  <c r="H24" i="153"/>
  <c r="H25" i="153"/>
  <c r="H26" i="153"/>
  <c r="H27" i="153"/>
  <c r="H28" i="153"/>
  <c r="H29" i="153"/>
  <c r="H30" i="153"/>
  <c r="H31" i="153"/>
  <c r="H32" i="153"/>
  <c r="H33" i="153"/>
  <c r="H34" i="153"/>
  <c r="H35" i="153"/>
  <c r="H36" i="153"/>
  <c r="H37" i="153"/>
  <c r="H38" i="153"/>
  <c r="H39" i="153"/>
  <c r="H40" i="153"/>
  <c r="H41" i="153"/>
  <c r="H42" i="153"/>
  <c r="H43" i="153"/>
  <c r="H44" i="153"/>
  <c r="H45" i="153"/>
  <c r="H46" i="153"/>
  <c r="H47" i="153"/>
  <c r="H48" i="153"/>
  <c r="H49" i="153"/>
  <c r="H50" i="153"/>
  <c r="H51" i="153"/>
  <c r="H6" i="153"/>
  <c r="W51" i="161" a="1"/>
  <c r="W51" i="161" s="1"/>
  <c r="W50" i="161" a="1"/>
  <c r="W50" i="161" s="1"/>
  <c r="W49" i="161" a="1"/>
  <c r="W49" i="161" s="1"/>
  <c r="W48" i="161" a="1"/>
  <c r="W48" i="161" s="1"/>
  <c r="W47" i="161" a="1"/>
  <c r="W47" i="161" s="1"/>
  <c r="W46" i="161" a="1"/>
  <c r="W46" i="161" s="1"/>
  <c r="W45" i="161" a="1"/>
  <c r="W45" i="161" s="1"/>
  <c r="W44" i="161" a="1"/>
  <c r="W44" i="161" s="1"/>
  <c r="W43" i="161" a="1"/>
  <c r="W43" i="161" s="1"/>
  <c r="W42" i="161" a="1"/>
  <c r="W42" i="161" s="1"/>
  <c r="W41" i="161" a="1"/>
  <c r="W41" i="161" s="1"/>
  <c r="W40" i="161" a="1"/>
  <c r="W40" i="161" s="1"/>
  <c r="W39" i="161" a="1"/>
  <c r="W39" i="161" s="1"/>
  <c r="W38" i="161" a="1"/>
  <c r="W38" i="161" s="1"/>
  <c r="W37" i="161" a="1"/>
  <c r="W37" i="161" s="1"/>
  <c r="W36" i="161" a="1"/>
  <c r="W36" i="161" s="1"/>
  <c r="W35" i="161" a="1"/>
  <c r="W35" i="161" s="1"/>
  <c r="W34" i="161" a="1"/>
  <c r="W34" i="161" s="1"/>
  <c r="W33" i="161" a="1"/>
  <c r="W33" i="161" s="1"/>
  <c r="W32" i="161" a="1"/>
  <c r="W32" i="161" s="1"/>
  <c r="W31" i="161" a="1"/>
  <c r="W31" i="161" s="1"/>
  <c r="W30" i="161" a="1"/>
  <c r="W30" i="161" s="1"/>
  <c r="W29" i="161" a="1"/>
  <c r="W29" i="161" s="1"/>
  <c r="W28" i="161" a="1"/>
  <c r="W28" i="161" s="1"/>
  <c r="W27" i="161" a="1"/>
  <c r="W27" i="161" s="1"/>
  <c r="W26" i="161" a="1"/>
  <c r="W26" i="161" s="1"/>
  <c r="W25" i="161" a="1"/>
  <c r="W25" i="161" s="1"/>
  <c r="W24" i="161" a="1"/>
  <c r="W24" i="161" s="1"/>
  <c r="W23" i="161" a="1"/>
  <c r="W23" i="161" s="1"/>
  <c r="W22" i="161" a="1"/>
  <c r="W22" i="161" s="1"/>
  <c r="W21" i="161" a="1"/>
  <c r="W21" i="161" s="1"/>
  <c r="W20" i="161" a="1"/>
  <c r="W20" i="161" s="1"/>
  <c r="W19" i="161" a="1"/>
  <c r="W19" i="161" s="1"/>
  <c r="W18" i="161" a="1"/>
  <c r="W18" i="161" s="1"/>
  <c r="W17" i="161" a="1"/>
  <c r="W17" i="161" s="1"/>
  <c r="W16" i="161" a="1"/>
  <c r="W16" i="161" s="1"/>
  <c r="W15" i="161" a="1"/>
  <c r="W15" i="161" s="1"/>
  <c r="W14" i="161" a="1"/>
  <c r="W14" i="161" s="1"/>
  <c r="W13" i="161" a="1"/>
  <c r="W13" i="161" s="1"/>
  <c r="H13" i="161" s="1"/>
  <c r="W11" i="161" a="1"/>
  <c r="W11" i="161" s="1"/>
  <c r="H11" i="161" s="1"/>
  <c r="W10" i="161" a="1"/>
  <c r="W10" i="161" s="1"/>
  <c r="H10" i="161" s="1"/>
  <c r="W12" i="161" a="1"/>
  <c r="W12" i="161" s="1"/>
  <c r="H12" i="161" s="1"/>
  <c r="J51" i="153"/>
  <c r="W51" i="153" a="1"/>
  <c r="W51" i="153" s="1"/>
  <c r="I7" i="153"/>
  <c r="I8" i="153"/>
  <c r="I9" i="153"/>
  <c r="I10" i="153"/>
  <c r="I11" i="153"/>
  <c r="I12" i="153"/>
  <c r="I13" i="153"/>
  <c r="I14" i="153"/>
  <c r="I15" i="153"/>
  <c r="I16" i="153"/>
  <c r="I17" i="153"/>
  <c r="I18" i="153"/>
  <c r="I19" i="153"/>
  <c r="I20" i="153"/>
  <c r="I21" i="153"/>
  <c r="I22" i="153"/>
  <c r="I23" i="153"/>
  <c r="I24" i="153"/>
  <c r="I25" i="153"/>
  <c r="I26" i="153"/>
  <c r="I27" i="153"/>
  <c r="I28" i="153"/>
  <c r="I29" i="153"/>
  <c r="I30" i="153"/>
  <c r="I31" i="153"/>
  <c r="I32" i="153"/>
  <c r="I33" i="153"/>
  <c r="I34" i="153"/>
  <c r="I35" i="153"/>
  <c r="I36" i="153"/>
  <c r="I37" i="153"/>
  <c r="I38" i="153"/>
  <c r="I39" i="153"/>
  <c r="I40" i="153"/>
  <c r="I41" i="153"/>
  <c r="I42" i="153"/>
  <c r="I43" i="153"/>
  <c r="I44" i="153"/>
  <c r="I45" i="153"/>
  <c r="I46" i="153"/>
  <c r="I47" i="153"/>
  <c r="I48" i="153"/>
  <c r="I49" i="153"/>
  <c r="I50" i="153"/>
  <c r="I6" i="153"/>
  <c r="W50" i="153" a="1"/>
  <c r="W50" i="153" s="1"/>
  <c r="W49" i="153" a="1"/>
  <c r="W49" i="153" s="1"/>
  <c r="W48" i="153" a="1"/>
  <c r="W48" i="153" s="1"/>
  <c r="W47" i="153" a="1"/>
  <c r="W47" i="153" s="1"/>
  <c r="W46" i="153" a="1"/>
  <c r="W46" i="153" s="1"/>
  <c r="W45" i="153" a="1"/>
  <c r="W45" i="153" s="1"/>
  <c r="W44" i="153" a="1"/>
  <c r="W44" i="153" s="1"/>
  <c r="W43" i="153" a="1"/>
  <c r="W43" i="153" s="1"/>
  <c r="W42" i="153" a="1"/>
  <c r="W42" i="153" s="1"/>
  <c r="W41" i="153" a="1"/>
  <c r="W41" i="153" s="1"/>
  <c r="W40" i="153" a="1"/>
  <c r="W40" i="153" s="1"/>
  <c r="W39" i="153" a="1"/>
  <c r="W39" i="153" s="1"/>
  <c r="W38" i="153" a="1"/>
  <c r="W38" i="153" s="1"/>
  <c r="W37" i="153" a="1"/>
  <c r="W37" i="153" s="1"/>
  <c r="W36" i="153" a="1"/>
  <c r="W36" i="153" s="1"/>
  <c r="W35" i="153" a="1"/>
  <c r="W35" i="153" s="1"/>
  <c r="W34" i="153" a="1"/>
  <c r="W34" i="153" s="1"/>
  <c r="W33" i="153" a="1"/>
  <c r="W33" i="153" s="1"/>
  <c r="W32" i="153" a="1"/>
  <c r="W32" i="153" s="1"/>
  <c r="W31" i="153" a="1"/>
  <c r="W31" i="153" s="1"/>
  <c r="W30" i="153" a="1"/>
  <c r="W30" i="153" s="1"/>
  <c r="W29" i="153" a="1"/>
  <c r="W29" i="153" s="1"/>
  <c r="W28" i="153" a="1"/>
  <c r="W28" i="153" s="1"/>
  <c r="W27" i="153" a="1"/>
  <c r="W27" i="153" s="1"/>
  <c r="W26" i="153" a="1"/>
  <c r="W26" i="153" s="1"/>
  <c r="W25" i="153" a="1"/>
  <c r="W25" i="153" s="1"/>
  <c r="W24" i="153" a="1"/>
  <c r="W24" i="153" s="1"/>
  <c r="W23" i="153" a="1"/>
  <c r="W23" i="153" s="1"/>
  <c r="W22" i="153" a="1"/>
  <c r="W22" i="153" s="1"/>
  <c r="W21" i="153" a="1"/>
  <c r="W21" i="153" s="1"/>
  <c r="W20" i="153" a="1"/>
  <c r="W20" i="153" s="1"/>
  <c r="W19" i="153" a="1"/>
  <c r="W19" i="153" s="1"/>
  <c r="W18" i="153" a="1"/>
  <c r="W18" i="153" s="1"/>
  <c r="W17" i="153" a="1"/>
  <c r="W17" i="153" s="1"/>
  <c r="W16" i="153" a="1"/>
  <c r="W16" i="153" s="1"/>
  <c r="W15" i="153" a="1"/>
  <c r="W15" i="153" s="1"/>
  <c r="W14" i="153" a="1"/>
  <c r="W14" i="153" s="1"/>
  <c r="W13" i="153" a="1"/>
  <c r="W13" i="153" s="1"/>
  <c r="W12" i="153" a="1"/>
  <c r="W12" i="153" s="1"/>
  <c r="W11" i="153" a="1"/>
  <c r="W11" i="153" s="1"/>
  <c r="W10" i="153" a="1"/>
  <c r="W10" i="153" s="1"/>
  <c r="W9" i="153" a="1"/>
  <c r="W9" i="153" s="1"/>
  <c r="W8" i="153" a="1"/>
  <c r="W8" i="153" s="1"/>
  <c r="W7" i="153" a="1"/>
  <c r="W7" i="153" s="1"/>
  <c r="W6" i="153" a="1"/>
  <c r="W6" i="153" s="1"/>
  <c r="G11" i="152"/>
  <c r="G19" i="152"/>
  <c r="G22" i="152"/>
  <c r="G14" i="152"/>
  <c r="G23" i="152"/>
  <c r="G21" i="152"/>
  <c r="X52" i="152" a="1"/>
  <c r="X52" i="152" s="1"/>
  <c r="X51" i="152" a="1"/>
  <c r="X51" i="152" s="1"/>
  <c r="X50" i="152" a="1"/>
  <c r="X50" i="152" s="1"/>
  <c r="X49" i="152" a="1"/>
  <c r="X49" i="152" s="1"/>
  <c r="X48" i="152" a="1"/>
  <c r="X48" i="152" s="1"/>
  <c r="X47" i="152" a="1"/>
  <c r="X47" i="152" s="1"/>
  <c r="X46" i="152" a="1"/>
  <c r="X46" i="152" s="1"/>
  <c r="X45" i="152" a="1"/>
  <c r="X45" i="152" s="1"/>
  <c r="X44" i="152" a="1"/>
  <c r="X44" i="152" s="1"/>
  <c r="X43" i="152" a="1"/>
  <c r="X43" i="152" s="1"/>
  <c r="X42" i="152" a="1"/>
  <c r="X42" i="152" s="1"/>
  <c r="X41" i="152" a="1"/>
  <c r="X41" i="152" s="1"/>
  <c r="X40" i="152" a="1"/>
  <c r="X40" i="152" s="1"/>
  <c r="X39" i="152" a="1"/>
  <c r="X39" i="152" s="1"/>
  <c r="X38" i="152" a="1"/>
  <c r="X38" i="152" s="1"/>
  <c r="X37" i="152" a="1"/>
  <c r="X37" i="152" s="1"/>
  <c r="X36" i="152" a="1"/>
  <c r="X36" i="152" s="1"/>
  <c r="X35" i="152" a="1"/>
  <c r="X35" i="152" s="1"/>
  <c r="X34" i="152" a="1"/>
  <c r="X34" i="152" s="1"/>
  <c r="X33" i="152" a="1"/>
  <c r="X33" i="152" s="1"/>
  <c r="X32" i="152" a="1"/>
  <c r="X32" i="152" s="1"/>
  <c r="X31" i="152" a="1"/>
  <c r="X31" i="152" s="1"/>
  <c r="X30" i="152" a="1"/>
  <c r="X30" i="152" s="1"/>
  <c r="X29" i="152" a="1"/>
  <c r="X29" i="152" s="1"/>
  <c r="X28" i="152" a="1"/>
  <c r="X28" i="152" s="1"/>
  <c r="X27" i="152" a="1"/>
  <c r="X27" i="152" s="1"/>
  <c r="X26" i="152" a="1"/>
  <c r="X26" i="152" s="1"/>
  <c r="X25" i="152" a="1"/>
  <c r="X25" i="152" s="1"/>
  <c r="X24" i="152" a="1"/>
  <c r="X24" i="152" s="1"/>
  <c r="X23" i="152" a="1"/>
  <c r="X23" i="152" s="1"/>
  <c r="H22" i="152"/>
  <c r="X21" i="152" a="1"/>
  <c r="X21" i="152" s="1"/>
  <c r="H21" i="152" s="1"/>
  <c r="X19" i="152" a="1"/>
  <c r="X19" i="152" s="1"/>
  <c r="X17" i="152" a="1"/>
  <c r="X17" i="152" s="1"/>
  <c r="X16" i="152" a="1"/>
  <c r="X16" i="152" s="1"/>
  <c r="X12" i="152" a="1"/>
  <c r="X12" i="152" s="1"/>
  <c r="X14" i="152" a="1"/>
  <c r="X14" i="152" s="1"/>
  <c r="X11" i="152" a="1"/>
  <c r="X11" i="152" s="1"/>
  <c r="H11" i="152" s="1"/>
  <c r="X9" i="152" a="1"/>
  <c r="X9" i="152" s="1"/>
  <c r="G62" i="37"/>
  <c r="G61" i="37"/>
  <c r="G60" i="37"/>
  <c r="G59" i="37"/>
  <c r="G10" i="37"/>
  <c r="G9" i="146"/>
  <c r="G45" i="147"/>
  <c r="G46" i="147"/>
  <c r="G47" i="147"/>
  <c r="G48" i="147"/>
  <c r="G49" i="147"/>
  <c r="G50" i="147"/>
  <c r="G51" i="147"/>
  <c r="G52" i="147"/>
  <c r="G53" i="147"/>
  <c r="G54" i="147"/>
  <c r="G55" i="147"/>
  <c r="G56" i="147"/>
  <c r="G57" i="147"/>
  <c r="G58" i="147"/>
  <c r="G59" i="147"/>
  <c r="G60" i="147"/>
  <c r="G61" i="147"/>
  <c r="G62" i="147"/>
  <c r="G63" i="147"/>
  <c r="G64" i="147"/>
  <c r="G65" i="147"/>
  <c r="G66" i="147"/>
  <c r="G9" i="147"/>
  <c r="G44" i="149"/>
  <c r="G14" i="149"/>
  <c r="G18" i="149"/>
  <c r="G23" i="149"/>
  <c r="G27" i="149"/>
  <c r="G19" i="149"/>
  <c r="G25" i="149"/>
  <c r="G28" i="149"/>
  <c r="G31" i="149"/>
  <c r="G60" i="150"/>
  <c r="H31" i="151"/>
  <c r="I25" i="151" s="1"/>
  <c r="Y60" i="150" a="1"/>
  <c r="Y60" i="150" s="1"/>
  <c r="H60" i="150" s="1"/>
  <c r="Y59" i="150" a="1"/>
  <c r="Y59" i="150" s="1"/>
  <c r="H59" i="150" s="1"/>
  <c r="H58" i="150"/>
  <c r="H39" i="150"/>
  <c r="H37" i="150"/>
  <c r="H24" i="150"/>
  <c r="X44" i="149" a="1"/>
  <c r="X44" i="149" s="1"/>
  <c r="H44" i="149" s="1"/>
  <c r="X43" i="149" a="1"/>
  <c r="X43" i="149" s="1"/>
  <c r="X42" i="149" a="1"/>
  <c r="X42" i="149" s="1"/>
  <c r="X41" i="149" a="1"/>
  <c r="X41" i="149" s="1"/>
  <c r="X40" i="149" a="1"/>
  <c r="X40" i="149" s="1"/>
  <c r="X39" i="149" a="1"/>
  <c r="X39" i="149" s="1"/>
  <c r="X38" i="149" a="1"/>
  <c r="X38" i="149" s="1"/>
  <c r="X37" i="149" a="1"/>
  <c r="X37" i="149" s="1"/>
  <c r="X36" i="149" a="1"/>
  <c r="X36" i="149" s="1"/>
  <c r="H31" i="149"/>
  <c r="H28" i="149"/>
  <c r="H25" i="149"/>
  <c r="H22" i="149"/>
  <c r="H17" i="149"/>
  <c r="H26" i="149"/>
  <c r="H24" i="149"/>
  <c r="H19" i="149"/>
  <c r="H27" i="149"/>
  <c r="H23" i="149"/>
  <c r="H18" i="149"/>
  <c r="H14" i="149"/>
  <c r="Y82" i="148" a="1"/>
  <c r="Y82" i="148" s="1"/>
  <c r="Y81" i="148" a="1"/>
  <c r="Y81" i="148" s="1"/>
  <c r="Y65" i="147" a="1"/>
  <c r="Y65" i="147" s="1"/>
  <c r="H66" i="147" s="1"/>
  <c r="Y64" i="147" a="1"/>
  <c r="Y64" i="147" s="1"/>
  <c r="Y63" i="147" a="1"/>
  <c r="Y63" i="147" s="1"/>
  <c r="Y62" i="147" a="1"/>
  <c r="Y62" i="147" s="1"/>
  <c r="Y61" i="147" a="1"/>
  <c r="Y61" i="147" s="1"/>
  <c r="Y60" i="147" a="1"/>
  <c r="Y60" i="147" s="1"/>
  <c r="Y59" i="147" a="1"/>
  <c r="Y59" i="147" s="1"/>
  <c r="Y58" i="147" a="1"/>
  <c r="Y58" i="147" s="1"/>
  <c r="Y57" i="147" a="1"/>
  <c r="Y57" i="147" s="1"/>
  <c r="Y56" i="147" a="1"/>
  <c r="Y56" i="147" s="1"/>
  <c r="H54" i="147"/>
  <c r="H51" i="147"/>
  <c r="H49" i="147"/>
  <c r="H48" i="147"/>
  <c r="H47" i="147"/>
  <c r="H46" i="147"/>
  <c r="H45" i="147"/>
  <c r="H9" i="147"/>
  <c r="H9" i="146"/>
  <c r="X59" i="37" a="1"/>
  <c r="X59" i="37" s="1"/>
  <c r="H59" i="37" s="1"/>
  <c r="X60" i="37" a="1"/>
  <c r="X60" i="37" s="1"/>
  <c r="H60" i="37" s="1"/>
  <c r="X61" i="37" a="1"/>
  <c r="X61" i="37" s="1"/>
  <c r="H61" i="37" s="1"/>
  <c r="X62" i="37" a="1"/>
  <c r="X62" i="37" s="1"/>
  <c r="H62" i="37" s="1"/>
  <c r="X63" i="37" a="1"/>
  <c r="X63" i="37" s="1"/>
  <c r="H10" i="37"/>
  <c r="I11" i="37" l="1"/>
  <c r="I35" i="37"/>
  <c r="I11" i="146"/>
  <c r="I39" i="146"/>
  <c r="I27" i="146"/>
  <c r="I28" i="150"/>
  <c r="I38" i="150"/>
  <c r="I14" i="150"/>
  <c r="I34" i="150"/>
  <c r="I23" i="150"/>
  <c r="I21" i="150"/>
  <c r="I22" i="151"/>
  <c r="I33" i="37"/>
  <c r="I28" i="37"/>
  <c r="I42" i="37"/>
  <c r="I44" i="146"/>
  <c r="I29" i="146"/>
  <c r="H62" i="147"/>
  <c r="H64" i="147"/>
  <c r="I23" i="151"/>
  <c r="I19" i="151"/>
  <c r="I10" i="151"/>
  <c r="I17" i="151"/>
  <c r="I14" i="151"/>
  <c r="I11" i="151"/>
  <c r="I24" i="151"/>
  <c r="I21" i="151"/>
  <c r="I20" i="151"/>
  <c r="I12" i="151"/>
  <c r="I13" i="151"/>
  <c r="I16" i="151"/>
  <c r="I15" i="151"/>
  <c r="I18" i="151"/>
  <c r="I11" i="150"/>
  <c r="I13" i="150"/>
  <c r="I25" i="150"/>
  <c r="H59" i="147"/>
  <c r="I56" i="37"/>
  <c r="I52" i="37"/>
  <c r="I53" i="37"/>
  <c r="I46" i="37"/>
  <c r="I57" i="37"/>
  <c r="I29" i="37"/>
  <c r="I39" i="37"/>
  <c r="I32" i="37"/>
  <c r="I36" i="37"/>
  <c r="I26" i="37"/>
  <c r="I41" i="37"/>
  <c r="I37" i="37"/>
  <c r="I13" i="37"/>
  <c r="I25" i="37"/>
  <c r="I22" i="37"/>
  <c r="I24" i="37"/>
  <c r="I18" i="37"/>
  <c r="I20" i="37"/>
  <c r="I43" i="37"/>
  <c r="I45" i="37"/>
  <c r="I38" i="37"/>
  <c r="I21" i="37"/>
  <c r="I19" i="37"/>
  <c r="I12" i="37"/>
  <c r="I23" i="37"/>
  <c r="I47" i="37"/>
  <c r="I40" i="37"/>
  <c r="I34" i="37"/>
  <c r="I27" i="37"/>
  <c r="I30" i="37"/>
  <c r="I44" i="37"/>
  <c r="I16" i="37"/>
  <c r="I55" i="37"/>
  <c r="I54" i="37"/>
  <c r="I49" i="37"/>
  <c r="I50" i="37"/>
  <c r="I32" i="150"/>
  <c r="H56" i="147"/>
  <c r="H53" i="147"/>
  <c r="I31" i="147" s="1"/>
  <c r="H61" i="147"/>
  <c r="I31" i="150"/>
  <c r="I15" i="150"/>
  <c r="I10" i="150"/>
  <c r="I40" i="150"/>
  <c r="I20" i="150"/>
  <c r="H23" i="152"/>
  <c r="H19" i="152"/>
  <c r="H12" i="152"/>
  <c r="H16" i="152"/>
  <c r="H17" i="152"/>
  <c r="H14" i="152"/>
  <c r="H52" i="147"/>
  <c r="I24" i="147" s="1"/>
  <c r="H60" i="147"/>
  <c r="H55" i="147"/>
  <c r="H63" i="147"/>
  <c r="H57" i="147"/>
  <c r="H65" i="147"/>
  <c r="H50" i="147"/>
  <c r="H58" i="147"/>
  <c r="I29" i="150"/>
  <c r="I44" i="150"/>
  <c r="I17" i="150"/>
  <c r="I33" i="150"/>
  <c r="I46" i="150"/>
  <c r="I41" i="150"/>
  <c r="I37" i="150"/>
  <c r="I39" i="150"/>
  <c r="I12" i="150"/>
  <c r="I30" i="150"/>
  <c r="I18" i="150"/>
  <c r="I27" i="150"/>
  <c r="I19" i="150"/>
  <c r="I42" i="150"/>
  <c r="I26" i="150"/>
  <c r="I16" i="150"/>
  <c r="I22" i="150"/>
  <c r="I24" i="150"/>
  <c r="I12" i="161"/>
  <c r="I10" i="161"/>
  <c r="I11" i="161"/>
  <c r="I13" i="161"/>
  <c r="H20" i="149"/>
  <c r="H10" i="149"/>
  <c r="I51" i="153"/>
  <c r="I11" i="147" l="1"/>
  <c r="I25" i="147"/>
  <c r="I13" i="147"/>
  <c r="I30" i="147"/>
  <c r="I32" i="147"/>
  <c r="I37" i="147"/>
  <c r="I10" i="147"/>
  <c r="I16" i="147"/>
  <c r="I21" i="147"/>
  <c r="I29" i="147"/>
  <c r="I15" i="147"/>
  <c r="I36" i="147"/>
  <c r="I23" i="147"/>
  <c r="I28" i="147"/>
  <c r="I34" i="147"/>
  <c r="I27" i="147"/>
  <c r="I35" i="147"/>
  <c r="I17" i="147"/>
  <c r="I20" i="147"/>
  <c r="I18" i="147"/>
  <c r="I26" i="147"/>
  <c r="I22" i="147"/>
  <c r="I12" i="147"/>
  <c r="I21" i="149"/>
  <c r="I13" i="149"/>
  <c r="I29" i="149"/>
  <c r="I18" i="152"/>
  <c r="I20" i="152"/>
  <c r="I13" i="152"/>
  <c r="I10" i="152"/>
  <c r="I16" i="152"/>
  <c r="I21" i="152"/>
  <c r="I17" i="152"/>
  <c r="I14" i="152"/>
  <c r="I23" i="152"/>
  <c r="I12" i="152"/>
  <c r="I17" i="149"/>
  <c r="I22" i="149"/>
  <c r="I15" i="149"/>
  <c r="I11" i="149"/>
  <c r="I16" i="149"/>
  <c r="I30" i="149"/>
  <c r="I12" i="149"/>
  <c r="I20" i="149"/>
  <c r="I24" i="149"/>
  <c r="I28" i="149"/>
  <c r="I26" i="149"/>
  <c r="I23" i="149"/>
  <c r="I19" i="149"/>
  <c r="I27" i="149"/>
  <c r="I31" i="149"/>
  <c r="I10" i="149"/>
  <c r="I18" i="149"/>
  <c r="I44" i="149"/>
  <c r="I25" i="149"/>
  <c r="J15" i="153"/>
  <c r="J23" i="153"/>
  <c r="J31" i="153"/>
  <c r="J39" i="153"/>
  <c r="J47" i="153"/>
  <c r="J37" i="153"/>
  <c r="J16" i="153"/>
  <c r="J24" i="153"/>
  <c r="J32" i="153"/>
  <c r="J40" i="153"/>
  <c r="J48" i="153"/>
  <c r="J29" i="153"/>
  <c r="J14" i="153"/>
  <c r="J30" i="153"/>
  <c r="J46" i="153"/>
  <c r="J9" i="153"/>
  <c r="J17" i="153"/>
  <c r="J25" i="153"/>
  <c r="J33" i="153"/>
  <c r="J41" i="153"/>
  <c r="J49" i="153"/>
  <c r="J10" i="153"/>
  <c r="J18" i="153"/>
  <c r="J26" i="153"/>
  <c r="J34" i="153"/>
  <c r="J42" i="153"/>
  <c r="J50" i="153"/>
  <c r="J21" i="153"/>
  <c r="J22" i="153"/>
  <c r="J38" i="153"/>
  <c r="J11" i="153"/>
  <c r="J19" i="153"/>
  <c r="J27" i="153"/>
  <c r="J35" i="153"/>
  <c r="J43" i="153"/>
  <c r="J45" i="153"/>
  <c r="J12" i="153"/>
  <c r="J20" i="153"/>
  <c r="J28" i="153"/>
  <c r="J36" i="153"/>
  <c r="J44" i="153"/>
  <c r="J13" i="153"/>
  <c r="J7" i="153" l="1"/>
  <c r="I19" i="152"/>
  <c r="J8" i="153"/>
  <c r="J6" i="153"/>
  <c r="I11" i="152"/>
  <c r="I22" i="152"/>
  <c r="I14" i="149"/>
  <c r="I10" i="146" l="1"/>
  <c r="I23" i="146"/>
  <c r="I20" i="146"/>
  <c r="I47" i="146"/>
  <c r="I61" i="146"/>
  <c r="I59" i="146"/>
  <c r="I26" i="146"/>
  <c r="I49" i="146"/>
  <c r="I17" i="146"/>
  <c r="I45" i="146"/>
  <c r="I33" i="146"/>
  <c r="I70" i="146"/>
  <c r="I48" i="146"/>
  <c r="I54" i="146"/>
  <c r="I12" i="146"/>
  <c r="I15" i="146"/>
  <c r="I55" i="146"/>
  <c r="I30" i="146"/>
  <c r="I60" i="146"/>
  <c r="I28" i="146"/>
  <c r="I19" i="146"/>
  <c r="I38" i="146"/>
  <c r="I65" i="146"/>
  <c r="I37" i="146"/>
  <c r="I67" i="146"/>
  <c r="I63" i="146"/>
  <c r="I31" i="146"/>
  <c r="I32" i="146"/>
  <c r="I50" i="146"/>
  <c r="I52" i="146"/>
  <c r="I34" i="146"/>
  <c r="I25" i="146"/>
  <c r="I18" i="146"/>
  <c r="I14" i="146"/>
  <c r="I62" i="146"/>
  <c r="I68" i="146"/>
  <c r="I46" i="146"/>
  <c r="I53" i="146"/>
  <c r="I71" i="146"/>
  <c r="I66" i="146"/>
  <c r="I13" i="146"/>
  <c r="I69" i="146"/>
  <c r="I56" i="146"/>
  <c r="I36" i="146"/>
  <c r="I58" i="146"/>
  <c r="I16" i="146"/>
  <c r="I42" i="1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<sst xmlns="http://schemas.openxmlformats.org/spreadsheetml/2006/main" count="1943" uniqueCount="901">
  <si>
    <t xml:space="preserve">Current </t>
  </si>
  <si>
    <t>Nomination</t>
  </si>
  <si>
    <t>Age</t>
  </si>
  <si>
    <t xml:space="preserve">Total </t>
  </si>
  <si>
    <t xml:space="preserve"> Rider</t>
  </si>
  <si>
    <t xml:space="preserve">Horse </t>
  </si>
  <si>
    <t>Date</t>
  </si>
  <si>
    <t>Points</t>
  </si>
  <si>
    <t>Placing</t>
  </si>
  <si>
    <t>Pony Club</t>
  </si>
  <si>
    <t/>
  </si>
  <si>
    <t>Placings</t>
  </si>
  <si>
    <t>Final</t>
  </si>
  <si>
    <t>#E</t>
  </si>
  <si>
    <t>Dard</t>
  </si>
  <si>
    <t>#</t>
  </si>
  <si>
    <t>Events</t>
  </si>
  <si>
    <t>Rid.</t>
  </si>
  <si>
    <t>Rider</t>
  </si>
  <si>
    <t>Horses</t>
  </si>
  <si>
    <t>Avon</t>
  </si>
  <si>
    <t>East Zone</t>
  </si>
  <si>
    <t>Eventing LB</t>
  </si>
  <si>
    <t>PC45 8-12</t>
  </si>
  <si>
    <t>PC45 13-24</t>
  </si>
  <si>
    <t>PC65 9-12</t>
  </si>
  <si>
    <t>45</t>
  </si>
  <si>
    <t>65</t>
  </si>
  <si>
    <t>80</t>
  </si>
  <si>
    <t>95</t>
  </si>
  <si>
    <t>105</t>
  </si>
  <si>
    <t>Off the Track</t>
  </si>
  <si>
    <t>Name or Passport</t>
  </si>
  <si>
    <t>Albany</t>
  </si>
  <si>
    <t>Murray</t>
  </si>
  <si>
    <t>Capel</t>
  </si>
  <si>
    <t>Mortlock</t>
  </si>
  <si>
    <t xml:space="preserve"> </t>
  </si>
  <si>
    <t>King River</t>
  </si>
  <si>
    <t>2025 Eventing Leaderboard</t>
  </si>
  <si>
    <t>PC105 12-24</t>
  </si>
  <si>
    <t>02.03.25</t>
  </si>
  <si>
    <t>06.04.25</t>
  </si>
  <si>
    <t>03.05.25</t>
  </si>
  <si>
    <t>Serp</t>
  </si>
  <si>
    <t>10.05.25</t>
  </si>
  <si>
    <t>25.05.25</t>
  </si>
  <si>
    <t>19.07.25</t>
  </si>
  <si>
    <t>State</t>
  </si>
  <si>
    <t>26.07.25</t>
  </si>
  <si>
    <t>Wallang</t>
  </si>
  <si>
    <t>09.08.25</t>
  </si>
  <si>
    <t>16.08.25</t>
  </si>
  <si>
    <t>Moonyo</t>
  </si>
  <si>
    <t>30.08.25</t>
  </si>
  <si>
    <t>110</t>
  </si>
  <si>
    <t>Auto</t>
  </si>
  <si>
    <t>Bridie Bartram</t>
  </si>
  <si>
    <t>WHY SO SERIOUS</t>
  </si>
  <si>
    <t>Koa Doyle</t>
  </si>
  <si>
    <t xml:space="preserve">MONSUIER DE LUNE </t>
  </si>
  <si>
    <t>Lexy Colton</t>
  </si>
  <si>
    <t xml:space="preserve">TIAJA PARK HOPE </t>
  </si>
  <si>
    <t>Amelia Wright</t>
  </si>
  <si>
    <t xml:space="preserve">JOEY CUPERTINO </t>
  </si>
  <si>
    <t>Stella Foxley</t>
  </si>
  <si>
    <t>SISTER SNIPPER</t>
  </si>
  <si>
    <t>Willoughby Sharp</t>
  </si>
  <si>
    <t>SENATOR BUDWEISER</t>
  </si>
  <si>
    <t>Dixie Wyatt</t>
  </si>
  <si>
    <t>BUBBLE O BILL</t>
  </si>
  <si>
    <t>Hannah Steinhoff</t>
  </si>
  <si>
    <t>IVORSTONE MOST AFFABLE</t>
  </si>
  <si>
    <t>Matilda Steinhoff</t>
  </si>
  <si>
    <t xml:space="preserve">IVORSTONE REMINGTON RIFLE </t>
  </si>
  <si>
    <t>Savannah Beveridge</t>
  </si>
  <si>
    <t>POWERFUL FORCE</t>
  </si>
  <si>
    <t>Dixie Hinchcliff</t>
  </si>
  <si>
    <t>REBEL FLIGHT</t>
  </si>
  <si>
    <t>Charli Griffiths</t>
  </si>
  <si>
    <t>DR LUMP SUM</t>
  </si>
  <si>
    <t>Amber Griffiths</t>
  </si>
  <si>
    <t>PABLO</t>
  </si>
  <si>
    <t>Sienna Owen</t>
  </si>
  <si>
    <t>Majestic Hunter</t>
  </si>
  <si>
    <t>Carson Drive</t>
  </si>
  <si>
    <t>Ivorstone Swipe It</t>
  </si>
  <si>
    <t>Dawn Nation</t>
  </si>
  <si>
    <t>Justin Hardy</t>
  </si>
  <si>
    <t>HOCUS POCUS (HP)</t>
  </si>
  <si>
    <t>Julia Kershaw</t>
  </si>
  <si>
    <t>Daniegh Renton</t>
  </si>
  <si>
    <t>VITAL CHAMPAGNE</t>
  </si>
  <si>
    <t>Chris Lloyd</t>
  </si>
  <si>
    <t>PRIMROSE COURT SANTA FE</t>
  </si>
  <si>
    <t>Open Rider</t>
  </si>
  <si>
    <t>Albany Pony Club</t>
  </si>
  <si>
    <t>West Plantagenet Pony  Club</t>
  </si>
  <si>
    <t>Kojonup Pony Club</t>
  </si>
  <si>
    <t>Lana Scully</t>
  </si>
  <si>
    <t>Happy As</t>
  </si>
  <si>
    <t>Eastern Hills</t>
  </si>
  <si>
    <t>Amberlee Brown</t>
  </si>
  <si>
    <t>Maccacino</t>
  </si>
  <si>
    <t xml:space="preserve">Harriet Forrest </t>
  </si>
  <si>
    <t>Blue Sandgroper</t>
  </si>
  <si>
    <t>Busselton</t>
  </si>
  <si>
    <t>Mikayla Owen</t>
  </si>
  <si>
    <t>Rebel Flight</t>
  </si>
  <si>
    <t>Holly Greening</t>
  </si>
  <si>
    <t>SV The Organisation</t>
  </si>
  <si>
    <t>Mia Staines</t>
  </si>
  <si>
    <t>The Chorister</t>
  </si>
  <si>
    <t>Pippa Still</t>
  </si>
  <si>
    <t>Anakie I'm Si Ffansi</t>
  </si>
  <si>
    <t>Margaret River</t>
  </si>
  <si>
    <t>Senator Budwiser</t>
  </si>
  <si>
    <t>Ruby Hancock</t>
  </si>
  <si>
    <t>Old Station Leo</t>
  </si>
  <si>
    <t>Charlee Hagley</t>
  </si>
  <si>
    <t>Dolly</t>
  </si>
  <si>
    <t>Jasmine Fisher</t>
  </si>
  <si>
    <t>Maraahn Em Shame</t>
  </si>
  <si>
    <t>Dardanup</t>
  </si>
  <si>
    <t>Ella Byrne</t>
  </si>
  <si>
    <t>Clare Downs Chantilly Lace</t>
  </si>
  <si>
    <t>Jasmine Elliott</t>
  </si>
  <si>
    <t>Icarus Jolly James</t>
  </si>
  <si>
    <t>Zahara Winters</t>
  </si>
  <si>
    <t>WP Franks Reward</t>
  </si>
  <si>
    <t>Molly O'Malley</t>
  </si>
  <si>
    <t>Prince of Narpyn</t>
  </si>
  <si>
    <t>Taylah Smith</t>
  </si>
  <si>
    <t>Taju Nerada</t>
  </si>
  <si>
    <t>Sophie Summers</t>
  </si>
  <si>
    <t>Golden Accolade</t>
  </si>
  <si>
    <t>Holly Kerr</t>
  </si>
  <si>
    <t>Michigan</t>
  </si>
  <si>
    <t>Jorja Wareham</t>
  </si>
  <si>
    <t>New World Rolls Royce</t>
  </si>
  <si>
    <t>Annabel Creek</t>
  </si>
  <si>
    <t>Koyuna Last Dance</t>
  </si>
  <si>
    <t>Kaeleigh Brown</t>
  </si>
  <si>
    <t>Mystic Shadows Celtic Wizard</t>
  </si>
  <si>
    <t>De Lago De Luna</t>
  </si>
  <si>
    <t>Rachelle Brown</t>
  </si>
  <si>
    <t>Merlot</t>
  </si>
  <si>
    <t>Exp</t>
  </si>
  <si>
    <t>Pippa Jakovich</t>
  </si>
  <si>
    <t>Rohan Silver Dollar</t>
  </si>
  <si>
    <t>Ava Robinson</t>
  </si>
  <si>
    <t>Silver Wings Moonlight</t>
  </si>
  <si>
    <t>Tully Entz</t>
  </si>
  <si>
    <t>Water Dale Empress</t>
  </si>
  <si>
    <t>Hazel Hart</t>
  </si>
  <si>
    <t>Gem Park Surprise</t>
  </si>
  <si>
    <t>Imogen Freeman</t>
  </si>
  <si>
    <t>Carisbrooke Novella</t>
  </si>
  <si>
    <t>Sian Roberts</t>
  </si>
  <si>
    <t>Trapalanda Downs Rhambeau</t>
  </si>
  <si>
    <t>Kady Middlecoat</t>
  </si>
  <si>
    <t>Mallaine Motown</t>
  </si>
  <si>
    <t>Baldivis</t>
  </si>
  <si>
    <t>Bel Dabic</t>
  </si>
  <si>
    <t>Burkina</t>
  </si>
  <si>
    <t>Bunbury</t>
  </si>
  <si>
    <t>Madelyn McDonagh</t>
  </si>
  <si>
    <t>Gungurri Naatitia</t>
  </si>
  <si>
    <t>Hannah Kerr</t>
  </si>
  <si>
    <t>BP Georgie Boy</t>
  </si>
  <si>
    <t>Olive Brown</t>
  </si>
  <si>
    <t>Waddi</t>
  </si>
  <si>
    <t>Zara Kmetovik</t>
  </si>
  <si>
    <t>Southern Cross Aurion De Luxe</t>
  </si>
  <si>
    <t>Ancient Remedy</t>
  </si>
  <si>
    <t>Isabella Hounsom</t>
  </si>
  <si>
    <t>Corporate Trader</t>
  </si>
  <si>
    <t>Charli Morrison</t>
  </si>
  <si>
    <t>Apollo</t>
  </si>
  <si>
    <t>Brewis</t>
  </si>
  <si>
    <t>Krystal Adams</t>
  </si>
  <si>
    <t>Mattama Park Ulury</t>
  </si>
  <si>
    <t>Ringwould Indra</t>
  </si>
  <si>
    <t>Acacia Chen</t>
  </si>
  <si>
    <t>Tiaja Park Fancy</t>
  </si>
  <si>
    <t>Talia Martheze</t>
  </si>
  <si>
    <t>Adda Pocket</t>
  </si>
  <si>
    <t>Rebecca French</t>
  </si>
  <si>
    <t>Balgownie Cleopatra</t>
  </si>
  <si>
    <t>Susannah Thomas</t>
  </si>
  <si>
    <t>Saxsonic Jack</t>
  </si>
  <si>
    <t>Zara Findlay</t>
  </si>
  <si>
    <t>Passiona</t>
  </si>
  <si>
    <t>Nicky Crewsell</t>
  </si>
  <si>
    <t>Bombardier</t>
  </si>
  <si>
    <t>Libby Taylor</t>
  </si>
  <si>
    <t>Midnight Mayhem</t>
  </si>
  <si>
    <t>Tamara Jakovich</t>
  </si>
  <si>
    <t>Cornets Drea,</t>
  </si>
  <si>
    <t>Margaret Rive</t>
  </si>
  <si>
    <t>Pippa Moore</t>
  </si>
  <si>
    <t>Be My Guide</t>
  </si>
  <si>
    <t>Teah Hill</t>
  </si>
  <si>
    <t>Tallawahl Double Spirit</t>
  </si>
  <si>
    <t>Rachael Mead</t>
  </si>
  <si>
    <t>RH Dreamin' of Gold</t>
  </si>
  <si>
    <t>Connor Morgan</t>
  </si>
  <si>
    <t>Woody</t>
  </si>
  <si>
    <t>Colleen Smythe</t>
  </si>
  <si>
    <t>Unabrook Mockingjay</t>
  </si>
  <si>
    <t>Teele Worrell</t>
  </si>
  <si>
    <t>Syr and Co's First Edition</t>
  </si>
  <si>
    <t>Collie &amp;</t>
  </si>
  <si>
    <t>Sth West</t>
  </si>
  <si>
    <t>12.04.25</t>
  </si>
  <si>
    <t xml:space="preserve">Collie &amp; </t>
  </si>
  <si>
    <t xml:space="preserve">Sth West </t>
  </si>
  <si>
    <t>Clara Dagostino</t>
  </si>
  <si>
    <t>Wendamar Nia</t>
  </si>
  <si>
    <t xml:space="preserve">Wanneroo </t>
  </si>
  <si>
    <t>Omi Calnan</t>
  </si>
  <si>
    <t>Wish</t>
  </si>
  <si>
    <t>Molly O'Callaghan</t>
  </si>
  <si>
    <t>Sandel Park Poncho</t>
  </si>
  <si>
    <t>Wallangara</t>
  </si>
  <si>
    <t>Bella Chapman</t>
  </si>
  <si>
    <t>Ba Ba Baruba</t>
  </si>
  <si>
    <t>Seren Esposito</t>
  </si>
  <si>
    <t>Beelo-Bi Golden Girl</t>
  </si>
  <si>
    <t>Calleigh Whiteman</t>
  </si>
  <si>
    <t>Calvin</t>
  </si>
  <si>
    <t>Caitlin Whiteman</t>
  </si>
  <si>
    <t>Pennyroyal Tea</t>
  </si>
  <si>
    <t>Charlotte Miller</t>
  </si>
  <si>
    <t>Kings Town Maggie Mai</t>
  </si>
  <si>
    <t>Swan Valley</t>
  </si>
  <si>
    <t>Sophie DeBrito</t>
  </si>
  <si>
    <t>Tiaja Park Folly</t>
  </si>
  <si>
    <t>Joshua Heffernan</t>
  </si>
  <si>
    <t>Permission</t>
  </si>
  <si>
    <t>Gidgegannup</t>
  </si>
  <si>
    <t>Ruby Haggerty</t>
  </si>
  <si>
    <t>Ellie</t>
  </si>
  <si>
    <t>Amy Steding</t>
  </si>
  <si>
    <t>Morningside Music Maker</t>
  </si>
  <si>
    <t>Isabelle Leeming</t>
  </si>
  <si>
    <t>Opal</t>
  </si>
  <si>
    <t>Charli Avard</t>
  </si>
  <si>
    <t>Chippenham Admiral</t>
  </si>
  <si>
    <t>Tayhett Supernova</t>
  </si>
  <si>
    <t>Tayha Shackell</t>
  </si>
  <si>
    <t>Mason</t>
  </si>
  <si>
    <t>Keira Armstrong</t>
  </si>
  <si>
    <t>Hartleigh Rodgers</t>
  </si>
  <si>
    <t>Cedar Lakes Blue Print</t>
  </si>
  <si>
    <t>Abigail Leeming</t>
  </si>
  <si>
    <t>Caz</t>
  </si>
  <si>
    <t>Sadie Grogan</t>
  </si>
  <si>
    <t>Ellie.</t>
  </si>
  <si>
    <t>Lauren Smith</t>
  </si>
  <si>
    <t>Elektra</t>
  </si>
  <si>
    <t>Amber Spooner</t>
  </si>
  <si>
    <t>Lucy</t>
  </si>
  <si>
    <t>Amy Challenor</t>
  </si>
  <si>
    <t>He’S A Royal</t>
  </si>
  <si>
    <t>Kenzie Taylor</t>
  </si>
  <si>
    <t>Yartarla Park Centerpiece</t>
  </si>
  <si>
    <t>Mia Collins</t>
  </si>
  <si>
    <t>Pasadonna</t>
  </si>
  <si>
    <t>Maddison Bond</t>
  </si>
  <si>
    <t>Gus</t>
  </si>
  <si>
    <t>Paige Watters</t>
  </si>
  <si>
    <t>Warrior</t>
  </si>
  <si>
    <t>Bridie Bush</t>
  </si>
  <si>
    <t>Leo</t>
  </si>
  <si>
    <t>Mya Robertson</t>
  </si>
  <si>
    <t>Next Dawn</t>
  </si>
  <si>
    <t>Ruby Duncan</t>
  </si>
  <si>
    <t>Lester</t>
  </si>
  <si>
    <t>Miley Gossage</t>
  </si>
  <si>
    <t>Karma Park Barilla Bay</t>
  </si>
  <si>
    <t>Florence Wilson</t>
  </si>
  <si>
    <t>Paddy</t>
  </si>
  <si>
    <t>Joshua Duncan</t>
  </si>
  <si>
    <t>Tyalla Oriole</t>
  </si>
  <si>
    <t>Rachel Staniforth-Smith</t>
  </si>
  <si>
    <t>Katannah Chardonnay</t>
  </si>
  <si>
    <t>Tahlia Burke</t>
  </si>
  <si>
    <t>Upward Others</t>
  </si>
  <si>
    <t>Zoe Vernon</t>
  </si>
  <si>
    <t>Bigglesworth</t>
  </si>
  <si>
    <t>Lara Silinger</t>
  </si>
  <si>
    <t>Joey</t>
  </si>
  <si>
    <t>Charlotte Crichton</t>
  </si>
  <si>
    <t>Captain Bounty</t>
  </si>
  <si>
    <t>Remy Bent</t>
  </si>
  <si>
    <t>Jameela</t>
  </si>
  <si>
    <t>Lillian Shepheard</t>
  </si>
  <si>
    <t>Hp Sixtyslabs</t>
  </si>
  <si>
    <t>Amber Brophy</t>
  </si>
  <si>
    <t>Miss Demure</t>
  </si>
  <si>
    <t>Eden Vandenberg</t>
  </si>
  <si>
    <t>Bobcat Boy</t>
  </si>
  <si>
    <t>Isabel Vernon</t>
  </si>
  <si>
    <t>The Cruel Sea</t>
  </si>
  <si>
    <t>Tayah Joy</t>
  </si>
  <si>
    <t>Powderbark Gucci</t>
  </si>
  <si>
    <t>Emily Carpenter</t>
  </si>
  <si>
    <t>Isabella Sprigg</t>
  </si>
  <si>
    <t>Rock Bar</t>
  </si>
  <si>
    <t>Tia Moloney</t>
  </si>
  <si>
    <t>Glory</t>
  </si>
  <si>
    <t>Emma Crofts</t>
  </si>
  <si>
    <t>Ferndale Springs Zara</t>
  </si>
  <si>
    <t>Wendy Roger</t>
  </si>
  <si>
    <t>Bear</t>
  </si>
  <si>
    <t>Alana Stagg</t>
  </si>
  <si>
    <t>Boutique Dance Academy L</t>
  </si>
  <si>
    <t>Jennifer Kobulniczky-Duncan</t>
  </si>
  <si>
    <t>Novalis Rose</t>
  </si>
  <si>
    <t>Melissa Rouillon</t>
  </si>
  <si>
    <t>Bill The Bee</t>
  </si>
  <si>
    <t>Veronique Vanderklift</t>
  </si>
  <si>
    <t>Maruse</t>
  </si>
  <si>
    <t>Caitlin Crowd</t>
  </si>
  <si>
    <t>Owanlea Golden Glitter</t>
  </si>
  <si>
    <t>Allye Haydon</t>
  </si>
  <si>
    <t>Pikelet</t>
  </si>
  <si>
    <t>Georgia Sharpe</t>
  </si>
  <si>
    <t>Retribution</t>
  </si>
  <si>
    <t>Helene Metzinger</t>
  </si>
  <si>
    <t>Owanlea Silhouette</t>
  </si>
  <si>
    <t>Chief Archer</t>
  </si>
  <si>
    <t>Marie Davison</t>
  </si>
  <si>
    <t>Rowen Georjeana</t>
  </si>
  <si>
    <t>Mikala Thomas</t>
  </si>
  <si>
    <t>Powderbark Esmeralda</t>
  </si>
  <si>
    <t>Caitlin Noble</t>
  </si>
  <si>
    <t>Soleil Rouge</t>
  </si>
  <si>
    <t>Pauline Hudson</t>
  </si>
  <si>
    <t>Boston</t>
  </si>
  <si>
    <t>Rebecca Horseman</t>
  </si>
  <si>
    <t>Dvz Granduer - Parker</t>
  </si>
  <si>
    <t>Emma Wilson</t>
  </si>
  <si>
    <t>Jaleesa Gaasdalen</t>
  </si>
  <si>
    <t>Bellesridge</t>
  </si>
  <si>
    <t>Georgia Homewood</t>
  </si>
  <si>
    <t>Soaring Lad</t>
  </si>
  <si>
    <t>Suzanne Sprigg</t>
  </si>
  <si>
    <t>Simple As That</t>
  </si>
  <si>
    <t>Fiona Tonkin</t>
  </si>
  <si>
    <t>Constable Zeus</t>
  </si>
  <si>
    <t>Sylva Terre</t>
  </si>
  <si>
    <t>Louise Fraser</t>
  </si>
  <si>
    <t>Jewelry Devereaux</t>
  </si>
  <si>
    <t>Portia Allan</t>
  </si>
  <si>
    <t>Esb Irish Consultant</t>
  </si>
  <si>
    <t>Bonny Dunlop-Heague</t>
  </si>
  <si>
    <t>Texan Blitz</t>
  </si>
  <si>
    <t>Casey Rowe</t>
  </si>
  <si>
    <t>Percy</t>
  </si>
  <si>
    <t>Vanessa Davis</t>
  </si>
  <si>
    <t>Okies Little Anya</t>
  </si>
  <si>
    <t>Maddison Horne</t>
  </si>
  <si>
    <t>Handful Of Dust</t>
  </si>
  <si>
    <t>Summit Trail</t>
  </si>
  <si>
    <t>Caz Bowman</t>
  </si>
  <si>
    <t>Invincible Warrior</t>
  </si>
  <si>
    <t>Kaitlin Goss</t>
  </si>
  <si>
    <t>Vintage Valley Dark Knight</t>
  </si>
  <si>
    <t>Bryce Crook</t>
  </si>
  <si>
    <t>Helena Farms Fernando</t>
  </si>
  <si>
    <t>Amelia Radford</t>
  </si>
  <si>
    <t>Hava Little Faith</t>
  </si>
  <si>
    <t>Mikayla Radford</t>
  </si>
  <si>
    <t>Chatswood Encore</t>
  </si>
  <si>
    <t>Tegan Cook</t>
  </si>
  <si>
    <t>Platoon</t>
  </si>
  <si>
    <t>Tara Sullivan</t>
  </si>
  <si>
    <t>Sun North Admira</t>
  </si>
  <si>
    <t>Ebony Harry</t>
  </si>
  <si>
    <t>Parkiarrup Wrestwood</t>
  </si>
  <si>
    <t>pcwa</t>
  </si>
  <si>
    <t>Shey Rogers</t>
  </si>
  <si>
    <t>Jollywell Marvelous</t>
  </si>
  <si>
    <t>Chantell Wells</t>
  </si>
  <si>
    <t>Matabele</t>
  </si>
  <si>
    <t>Bronte Adams</t>
  </si>
  <si>
    <t>BP Summertime</t>
  </si>
  <si>
    <t>Tegan Johnson</t>
  </si>
  <si>
    <t>Hayley Hardwick</t>
  </si>
  <si>
    <t>Hannover</t>
  </si>
  <si>
    <t>Karen Carter</t>
  </si>
  <si>
    <t>Pretty M</t>
  </si>
  <si>
    <t>Captain</t>
  </si>
  <si>
    <t>Katelyn Shearer</t>
  </si>
  <si>
    <t>HP Thunder Rolls</t>
  </si>
  <si>
    <t>Silver Bo</t>
  </si>
  <si>
    <t>West Plantagenet</t>
  </si>
  <si>
    <t>Helen Jarvis</t>
  </si>
  <si>
    <t>Rocking The Casbah</t>
  </si>
  <si>
    <t>Dryandra</t>
  </si>
  <si>
    <t>Thea Rintoul</t>
  </si>
  <si>
    <t>Taunton Vale Cosentino</t>
  </si>
  <si>
    <t>Aidan Freight</t>
  </si>
  <si>
    <t>BG Legend</t>
  </si>
  <si>
    <t>Siobhan Brown</t>
  </si>
  <si>
    <t>West Barn Rockstar</t>
  </si>
  <si>
    <t>Lucy Goodhew</t>
  </si>
  <si>
    <t>Go Faraglioni</t>
  </si>
  <si>
    <t>Laura Atkinson</t>
  </si>
  <si>
    <t>Illmmoor a little less conversation</t>
  </si>
  <si>
    <t>Mariette Weiszbach</t>
  </si>
  <si>
    <t>Cascading reds spring blaze</t>
  </si>
  <si>
    <t>Joanna Lange</t>
  </si>
  <si>
    <t>Red Katyusha</t>
  </si>
  <si>
    <t>Rebecca Clark</t>
  </si>
  <si>
    <t>Northview Talk of the town</t>
  </si>
  <si>
    <t>Shantelle Balinski</t>
  </si>
  <si>
    <t>Tamblyn Park Image</t>
  </si>
  <si>
    <t>Chesson Rintoul</t>
  </si>
  <si>
    <t>BP Vindicator</t>
  </si>
  <si>
    <t>Tracey Barnett</t>
  </si>
  <si>
    <t>Batavia Bonfire</t>
  </si>
  <si>
    <t>Blackwood</t>
  </si>
  <si>
    <t>Jennifer Whawell</t>
  </si>
  <si>
    <t>Thaedon Souchong</t>
  </si>
  <si>
    <t>Seattle Sound</t>
  </si>
  <si>
    <t>Ava DeBrito</t>
  </si>
  <si>
    <t>Shame N Scandal</t>
  </si>
  <si>
    <t>Aimee Kidd</t>
  </si>
  <si>
    <t>Liquid Man</t>
  </si>
  <si>
    <t>Willow Bennett</t>
  </si>
  <si>
    <t>Ivy Colebrook</t>
  </si>
  <si>
    <t>Rowan Miss Minnesota</t>
  </si>
  <si>
    <t>Why So Serious</t>
  </si>
  <si>
    <t>Kojonup</t>
  </si>
  <si>
    <t>Anglo Saxon</t>
  </si>
  <si>
    <t>My Mane Man Maverick</t>
  </si>
  <si>
    <t>Imogen O'Hehir</t>
  </si>
  <si>
    <t>Outlaw King</t>
  </si>
  <si>
    <t>Allison Blower</t>
  </si>
  <si>
    <t>Foxy</t>
  </si>
  <si>
    <t>General Grooves</t>
  </si>
  <si>
    <t>Ava Bowles</t>
  </si>
  <si>
    <t>Kazwood Park Love Always</t>
  </si>
  <si>
    <t>Charlotte Pavletich</t>
  </si>
  <si>
    <t>Saaballistic</t>
  </si>
  <si>
    <t>Molly Hill</t>
  </si>
  <si>
    <t>Charisma Beethoven</t>
  </si>
  <si>
    <t>Bella Pearce</t>
  </si>
  <si>
    <t>Avada Royal Poet</t>
  </si>
  <si>
    <t>Abby Fullgrabe</t>
  </si>
  <si>
    <t>Waverley Park Little Cherokee</t>
  </si>
  <si>
    <t>Alice Jordan</t>
  </si>
  <si>
    <t>Shanley Green Jack Sparrow</t>
  </si>
  <si>
    <t>Caitlyn Duncan</t>
  </si>
  <si>
    <t>Powderbark Dior</t>
  </si>
  <si>
    <t>Bethany Gibson</t>
  </si>
  <si>
    <t>Broadwater Park Garland</t>
  </si>
  <si>
    <t>Ruby Douglas</t>
  </si>
  <si>
    <t>SV Rockstar</t>
  </si>
  <si>
    <t>Olivia Read</t>
  </si>
  <si>
    <t>Sensational Sinny</t>
  </si>
  <si>
    <t>Leshae Itzstein</t>
  </si>
  <si>
    <t>Judaroo espionage</t>
  </si>
  <si>
    <t>Sophie Dagnall</t>
  </si>
  <si>
    <t>MP Supernova</t>
  </si>
  <si>
    <t>Lily McBride</t>
  </si>
  <si>
    <t>Hearts</t>
  </si>
  <si>
    <t>Ruby Harry</t>
  </si>
  <si>
    <t>Southern Hills Golden Edition</t>
  </si>
  <si>
    <t>Eydis</t>
  </si>
  <si>
    <t>Marlie Helliwell</t>
  </si>
  <si>
    <t>Grenwood Blue Steel</t>
  </si>
  <si>
    <t>-</t>
  </si>
  <si>
    <t>Zahavi Phoenix</t>
  </si>
  <si>
    <t>Emma Bennett</t>
  </si>
  <si>
    <t>Rox My Sox</t>
  </si>
  <si>
    <t>Nell Howorth</t>
  </si>
  <si>
    <t>Flirt With Hal</t>
  </si>
  <si>
    <t>Adelaide Gibbs</t>
  </si>
  <si>
    <t>Joshua Brook Moonshine</t>
  </si>
  <si>
    <t>Sophie Warren</t>
  </si>
  <si>
    <t>Undoubtably Ollie</t>
  </si>
  <si>
    <t>Jemma Swarts</t>
  </si>
  <si>
    <t>Without Compromise</t>
  </si>
  <si>
    <t>Kayley Brahim</t>
  </si>
  <si>
    <t>Drama Free</t>
  </si>
  <si>
    <t>Meg Freeman</t>
  </si>
  <si>
    <t>Lyngarie Caztec</t>
  </si>
  <si>
    <t>Kristie Gibaud</t>
  </si>
  <si>
    <t>Fatal Attraction</t>
  </si>
  <si>
    <t>Teagan Johnson</t>
  </si>
  <si>
    <t>Oldfield Drill Rigs</t>
  </si>
  <si>
    <t>Danielle Ouary</t>
  </si>
  <si>
    <t>Kasalyn Park Breezy</t>
  </si>
  <si>
    <t>Rebecca Nairn</t>
  </si>
  <si>
    <t>EL SALTO</t>
  </si>
  <si>
    <t>Rebecca Morgan</t>
  </si>
  <si>
    <t>Rosebrook Lord of Summer</t>
  </si>
  <si>
    <t>Eva McCarron</t>
  </si>
  <si>
    <t>Petersburg</t>
  </si>
  <si>
    <t>Williams River Brennan</t>
  </si>
  <si>
    <t>Rhonda Radecker</t>
  </si>
  <si>
    <t>Kendlestone Park Jive</t>
  </si>
  <si>
    <t>Matilda Gibbs</t>
  </si>
  <si>
    <t>Aryline Scallywag</t>
  </si>
  <si>
    <t>Virginia Price</t>
  </si>
  <si>
    <t>Summerset Full Monty</t>
  </si>
  <si>
    <t>Megan Lodding</t>
  </si>
  <si>
    <t>Luvash Candy Crush</t>
  </si>
  <si>
    <t>Gemma Lee</t>
  </si>
  <si>
    <t>Lets Go Larry</t>
  </si>
  <si>
    <t>Danika Dinsey</t>
  </si>
  <si>
    <t>Danish odyssey</t>
  </si>
  <si>
    <t>Jo Morley</t>
  </si>
  <si>
    <t>Remember the Time</t>
  </si>
  <si>
    <t>Danielle Snell</t>
  </si>
  <si>
    <t>Eternal Flame</t>
  </si>
  <si>
    <t>Abany Pony Club</t>
  </si>
  <si>
    <t>Ashlee Hilder</t>
  </si>
  <si>
    <t>Sandpipers</t>
  </si>
  <si>
    <t>Dardanup Horse &amp; Pony Club</t>
  </si>
  <si>
    <t>Becky Stride</t>
  </si>
  <si>
    <t>So Magical</t>
  </si>
  <si>
    <t>Jasmine Hodkinson</t>
  </si>
  <si>
    <t>BB Monsoon</t>
  </si>
  <si>
    <t>Wallangarra Riding Club</t>
  </si>
  <si>
    <t>Bubble o’ Bill</t>
  </si>
  <si>
    <t>Baldivis Equestrian &amp; Pony Club</t>
  </si>
  <si>
    <t>Emma Tomlinson</t>
  </si>
  <si>
    <t>My Toy Heart</t>
  </si>
  <si>
    <t>Murray Horse &amp; Pony Club</t>
  </si>
  <si>
    <t>Marni Bercene</t>
  </si>
  <si>
    <t>Tiaja Park Magic</t>
  </si>
  <si>
    <t>Zara Coussens-Leeson</t>
  </si>
  <si>
    <t>Regal Donatello</t>
  </si>
  <si>
    <t>Penelope Freeman</t>
  </si>
  <si>
    <t>Holland Park Riviera</t>
  </si>
  <si>
    <t>Charlize Tyler</t>
  </si>
  <si>
    <t>Trapalanda Downs Peter Pan</t>
  </si>
  <si>
    <t>Makayla Ryan</t>
  </si>
  <si>
    <t>Swift Mirage</t>
  </si>
  <si>
    <t>Takayla Pense</t>
  </si>
  <si>
    <t>JDS Circus Star</t>
  </si>
  <si>
    <t>Eliza Hutton</t>
  </si>
  <si>
    <t>Serenity Park Calais</t>
  </si>
  <si>
    <t>Harriet Forrest</t>
  </si>
  <si>
    <t>Holly Ferguson</t>
  </si>
  <si>
    <t>Rebelling</t>
  </si>
  <si>
    <t>Peel Metropoliaton Horse &amp; Pony Club</t>
  </si>
  <si>
    <t>Willow Pope</t>
  </si>
  <si>
    <t>Springwater Lamont</t>
  </si>
  <si>
    <t>Jenna Perkins</t>
  </si>
  <si>
    <t>Cara McCarron</t>
  </si>
  <si>
    <t>Powderbark Peppermint Patty</t>
  </si>
  <si>
    <t>Ayla Craig</t>
  </si>
  <si>
    <t>Rock Heath Souvenir</t>
  </si>
  <si>
    <t>Wartery</t>
  </si>
  <si>
    <t>KM Irish</t>
  </si>
  <si>
    <t>Pangari D’Artagnan</t>
  </si>
  <si>
    <t>Mortlock Pony Club</t>
  </si>
  <si>
    <t>Avon Valley Show Jumping &amp; Pony Club</t>
  </si>
  <si>
    <t>Swan Valley Horse and Pony Club</t>
  </si>
  <si>
    <t>Gosnells Riding &amp; Pony Club</t>
  </si>
  <si>
    <t>Avon Valley Showjumping &amp; Pony Club</t>
  </si>
  <si>
    <t>Bonnie Rock Horse &amp; Pony Club</t>
  </si>
  <si>
    <t>Central Midlands Riding &amp; Pony Club</t>
  </si>
  <si>
    <t>Walliston Riding &amp; Pony Club</t>
  </si>
  <si>
    <t>Serpentine Horse &amp; Pony Club</t>
  </si>
  <si>
    <t>King River Pony Club</t>
  </si>
  <si>
    <t>Swan Valley Horse &amp; Pony Club</t>
  </si>
  <si>
    <t>Cara mai Tully</t>
  </si>
  <si>
    <t>Capel Horse &amp; Pony Club</t>
  </si>
  <si>
    <t>Wanneroo Horse &amp; Pony Club</t>
  </si>
  <si>
    <t>Wallangarra Riding &amp; Pony Club</t>
  </si>
  <si>
    <t>Eastern Hills Horse &amp; Pony Club</t>
  </si>
  <si>
    <t>South midlands Pony Club</t>
  </si>
  <si>
    <t>Kellerberrin Riding &amp; Pony Club</t>
  </si>
  <si>
    <t>Margaret River Horse &amp; Pony Club</t>
  </si>
  <si>
    <t>Peel Metropolitan Horse &amp; Pony Club</t>
  </si>
  <si>
    <t>Orange Grove Horse &amp; Pony Club</t>
  </si>
  <si>
    <t>Wellington District Pony Club</t>
  </si>
  <si>
    <t>Horsemens Pony Club</t>
  </si>
  <si>
    <t>South Midlands Pony Club</t>
  </si>
  <si>
    <t xml:space="preserve">Denmark Pony Club </t>
  </si>
  <si>
    <t xml:space="preserve">Woodridge Horse &amp; Pony Club </t>
  </si>
  <si>
    <t>Baldivis Equestrian &amp;Pony Club</t>
  </si>
  <si>
    <t>Busselton Horse &amp; Pony Club</t>
  </si>
  <si>
    <t>Dryandra Pony Club</t>
  </si>
  <si>
    <t>Avon Valley Showjumping &amp; PC</t>
  </si>
  <si>
    <t>Jasmin Holland</t>
  </si>
  <si>
    <t>Bobcat boy</t>
  </si>
  <si>
    <t>Eventing Open Riders</t>
  </si>
  <si>
    <t>Pony Club WA Sports Leaderboard</t>
  </si>
  <si>
    <t>Proudly Sponsored by Acton | belle Property</t>
  </si>
  <si>
    <t>Eventing PC110  13 to 24 Years</t>
  </si>
  <si>
    <t>Eventing PC95  11 to 24 Years</t>
  </si>
  <si>
    <t>Eventing PC80  17 to 24 Years</t>
  </si>
  <si>
    <t>Eventing PC80  10 to 16 Years</t>
  </si>
  <si>
    <t>Eventing PC65  17 to 24 Years</t>
  </si>
  <si>
    <t>Eventing PC65  13 to 16 Years</t>
  </si>
  <si>
    <t>Eventing PC65  9 to 12 Years</t>
  </si>
  <si>
    <t>Eventing PC45  13 to 24 Years</t>
  </si>
  <si>
    <t>Eventing PC45  8 to 12 Years</t>
  </si>
  <si>
    <t>Mia Mercuri</t>
  </si>
  <si>
    <t>Dragonfly 23</t>
  </si>
  <si>
    <t>Delia Tredinnick</t>
  </si>
  <si>
    <t>Ali Barber</t>
  </si>
  <si>
    <t>Katie Nicholls</t>
  </si>
  <si>
    <t>Ready For Sure</t>
  </si>
  <si>
    <t>Jacquie Lloyd</t>
  </si>
  <si>
    <t>Serdella Dr Bustup</t>
  </si>
  <si>
    <t>Chelsea Weir</t>
  </si>
  <si>
    <t>Lynwyn Park Miss Melody</t>
  </si>
  <si>
    <t>Tracy Lloyd</t>
  </si>
  <si>
    <t>Serdella Freaky Business</t>
  </si>
  <si>
    <t>Tracey Coussens</t>
  </si>
  <si>
    <t>Orahalo</t>
  </si>
  <si>
    <t>Jen Craft</t>
  </si>
  <si>
    <t>Hunter</t>
  </si>
  <si>
    <t>Anita Thomson</t>
  </si>
  <si>
    <t>Touch Of Fortune</t>
  </si>
  <si>
    <t>Jemberong Rocky</t>
  </si>
  <si>
    <t>Claire Le Moignan</t>
  </si>
  <si>
    <t>Luminaries</t>
  </si>
  <si>
    <t>Dayna Evans</t>
  </si>
  <si>
    <t>Foxleigh Ontario</t>
  </si>
  <si>
    <t>Donna Kristiansen</t>
  </si>
  <si>
    <t>Centauri Cn</t>
  </si>
  <si>
    <t>Kate Aldous</t>
  </si>
  <si>
    <t>Gwenhwyfar G8p</t>
  </si>
  <si>
    <t>Dakotah Killen</t>
  </si>
  <si>
    <t>Sweet Snitty</t>
  </si>
  <si>
    <t>Mary-Louise Hardwick</t>
  </si>
  <si>
    <t>Jaylyn Downs Adina</t>
  </si>
  <si>
    <t>Tina Bardot</t>
  </si>
  <si>
    <t>Joey1</t>
  </si>
  <si>
    <t>Bumble</t>
  </si>
  <si>
    <t>Denaye Grobler</t>
  </si>
  <si>
    <t>Janaye Park Mozaque</t>
  </si>
  <si>
    <t>Jessica Williams</t>
  </si>
  <si>
    <t>Azzy</t>
  </si>
  <si>
    <t>Dan Wiese</t>
  </si>
  <si>
    <t>Biara Flyer</t>
  </si>
  <si>
    <t>Bill Wiese</t>
  </si>
  <si>
    <t>Three Votes</t>
  </si>
  <si>
    <t>Indy Moffitt</t>
  </si>
  <si>
    <t>Traitors Expresso</t>
  </si>
  <si>
    <t>The Last Breeze</t>
  </si>
  <si>
    <t>Hannah Rose</t>
  </si>
  <si>
    <t>Clare Downs Amira</t>
  </si>
  <si>
    <t>Jodie Priest</t>
  </si>
  <si>
    <t>Calibra</t>
  </si>
  <si>
    <t>Emma Wiese</t>
  </si>
  <si>
    <t>Money Matters</t>
  </si>
  <si>
    <t>Ruth Elsegood</t>
  </si>
  <si>
    <t>Follyfoot Alchemy</t>
  </si>
  <si>
    <t>Beverley Horse &amp; Pony Club</t>
  </si>
  <si>
    <t>Fabulistic</t>
  </si>
  <si>
    <t>Lisa Bartlett-Torr</t>
  </si>
  <si>
    <t>Sharebroker</t>
  </si>
  <si>
    <t>Leah Priest</t>
  </si>
  <si>
    <t>Elsie</t>
  </si>
  <si>
    <t>Morty</t>
  </si>
  <si>
    <t>Sophie Buller</t>
  </si>
  <si>
    <t>Willow</t>
  </si>
  <si>
    <t>Sarah Vad Brownley</t>
  </si>
  <si>
    <t>Cali</t>
  </si>
  <si>
    <t>Isabella Cannons-Bell</t>
  </si>
  <si>
    <t>Seth</t>
  </si>
  <si>
    <t>Grace Eden</t>
  </si>
  <si>
    <t>Pa's Charlie</t>
  </si>
  <si>
    <t>Bruce Rock Pony Club</t>
  </si>
  <si>
    <t>Kalgoorlie District Pony Club</t>
  </si>
  <si>
    <t>Central Midlands</t>
  </si>
  <si>
    <t> </t>
  </si>
  <si>
    <t>Wanneroo</t>
  </si>
  <si>
    <t>Bonnie Rock</t>
  </si>
  <si>
    <t>gordon park crecendo</t>
  </si>
  <si>
    <t>Chloe Whitmarsh</t>
  </si>
  <si>
    <t>Bullet</t>
  </si>
  <si>
    <t>Spalding</t>
  </si>
  <si>
    <t>Ahntaya Hjelte-Lachs</t>
  </si>
  <si>
    <t>Arvada Mystique</t>
  </si>
  <si>
    <t>Horsemans</t>
  </si>
  <si>
    <t>Elise Stampalia</t>
  </si>
  <si>
    <t>Melody Park Mystical Lady</t>
  </si>
  <si>
    <t>Kaleesi Page</t>
  </si>
  <si>
    <t>Morwynt Remembrance</t>
  </si>
  <si>
    <t>Sienna Ridgers</t>
  </si>
  <si>
    <t>Chai</t>
  </si>
  <si>
    <t>Ruby O'Brien</t>
  </si>
  <si>
    <t>Shadow Chief</t>
  </si>
  <si>
    <t>Jessie Jarvis</t>
  </si>
  <si>
    <t>Mrs NortonKnight (OTT)</t>
  </si>
  <si>
    <t>Moonyoonooka</t>
  </si>
  <si>
    <t>Louise Criddle</t>
  </si>
  <si>
    <t>Pangari Shamrock</t>
  </si>
  <si>
    <t>Moora</t>
  </si>
  <si>
    <t>14.06.25</t>
  </si>
  <si>
    <t>Ruby Neame-Luty</t>
  </si>
  <si>
    <t>Wendamar Trafford</t>
  </si>
  <si>
    <t>Millie Hardman</t>
  </si>
  <si>
    <t>Duffy</t>
  </si>
  <si>
    <t>Joey (OTT)</t>
  </si>
  <si>
    <t>Stevie Hopkins</t>
  </si>
  <si>
    <t>Hughes Got It (OTT)</t>
  </si>
  <si>
    <t>Ashlee Blake</t>
  </si>
  <si>
    <t>Thiacan Donandra</t>
  </si>
  <si>
    <t>Bronte Butt</t>
  </si>
  <si>
    <t>The Buffalo Soldier</t>
  </si>
  <si>
    <t>Indi Smith</t>
  </si>
  <si>
    <t>Darkest Secret</t>
  </si>
  <si>
    <t>Aerin Scatena</t>
  </si>
  <si>
    <t>Roseridge Sparkie</t>
  </si>
  <si>
    <t>Sammy Scoble</t>
  </si>
  <si>
    <t>Shantara Gold Fortune</t>
  </si>
  <si>
    <t>Loki</t>
  </si>
  <si>
    <t>Charlotte Abbott</t>
  </si>
  <si>
    <t>Marcharllas Trevello</t>
  </si>
  <si>
    <t>Rebecca Green</t>
  </si>
  <si>
    <t>Rowen Pixie</t>
  </si>
  <si>
    <t>Samantha Cook</t>
  </si>
  <si>
    <t>WBL Shinju</t>
  </si>
  <si>
    <t>Georgia O'Meara</t>
  </si>
  <si>
    <t>In the Sky with Diamonds</t>
  </si>
  <si>
    <t>Calbanesco</t>
  </si>
  <si>
    <t>Senor Brown</t>
  </si>
  <si>
    <t>Mia Noakes</t>
  </si>
  <si>
    <t>Harry</t>
  </si>
  <si>
    <t>KRPC</t>
  </si>
  <si>
    <t>Charlotte Fisher</t>
  </si>
  <si>
    <t>Gem Park Royal Belle</t>
  </si>
  <si>
    <t>Monsuier De Lune</t>
  </si>
  <si>
    <t>Albany PC</t>
  </si>
  <si>
    <t>Cooper Lucas</t>
  </si>
  <si>
    <t>Royal Donatello</t>
  </si>
  <si>
    <t>Sadie Cameron</t>
  </si>
  <si>
    <t>Max</t>
  </si>
  <si>
    <t>Aliyah Ruffo</t>
  </si>
  <si>
    <t>Kaylea Park Candyman</t>
  </si>
  <si>
    <t>Amy Williams</t>
  </si>
  <si>
    <t>Gold Front Xena</t>
  </si>
  <si>
    <t>Katanning &amp; Districts PC</t>
  </si>
  <si>
    <t>Georgia Coward</t>
  </si>
  <si>
    <t>Autumn French Rose</t>
  </si>
  <si>
    <t>Esperance</t>
  </si>
  <si>
    <t>Skye Nathan</t>
  </si>
  <si>
    <t>Sanderson Park Kracking Victory</t>
  </si>
  <si>
    <t>Protectable</t>
  </si>
  <si>
    <t>Abbie Cameron</t>
  </si>
  <si>
    <t>Diamond</t>
  </si>
  <si>
    <t>Ella North</t>
  </si>
  <si>
    <t>Lady Marmalade</t>
  </si>
  <si>
    <t>Macey Green</t>
  </si>
  <si>
    <t>Silver Queen</t>
  </si>
  <si>
    <t>Sunset</t>
  </si>
  <si>
    <t>Bubble O Bill</t>
  </si>
  <si>
    <t>Kaylee Fisher</t>
  </si>
  <si>
    <t>Delevingne</t>
  </si>
  <si>
    <t>Bronte Florisson</t>
  </si>
  <si>
    <t>Pogo</t>
  </si>
  <si>
    <t>Abby Gorman</t>
  </si>
  <si>
    <t>Azzari</t>
  </si>
  <si>
    <t>Nicola Lachenicht</t>
  </si>
  <si>
    <t>Ellington Evening</t>
  </si>
  <si>
    <t>Emily Stampalia</t>
  </si>
  <si>
    <t>Woki Warrior</t>
  </si>
  <si>
    <t>Caitlin Godfrey</t>
  </si>
  <si>
    <t>Madero</t>
  </si>
  <si>
    <t>Pippa Black</t>
  </si>
  <si>
    <t>Trapalanda Downs Pegasus</t>
  </si>
  <si>
    <t>Eden vandenberg</t>
  </si>
  <si>
    <t>Ember Jensz</t>
  </si>
  <si>
    <t>Counter Offer</t>
  </si>
  <si>
    <t>Hailey O’Neil</t>
  </si>
  <si>
    <t>Fusion</t>
  </si>
  <si>
    <t>Olivia Lindo</t>
  </si>
  <si>
    <t>Shizsaad</t>
  </si>
  <si>
    <t>Ruby Brajkovich</t>
  </si>
  <si>
    <t>Sir King Charles</t>
  </si>
  <si>
    <t>Ruby Zuchetti</t>
  </si>
  <si>
    <t>In Her Spirit</t>
  </si>
  <si>
    <t>Montysaurus Rex</t>
  </si>
  <si>
    <t>Alexis Wyllie</t>
  </si>
  <si>
    <t>Winston</t>
  </si>
  <si>
    <t>Chloe Godfrey</t>
  </si>
  <si>
    <t>Ruby Tuesday</t>
  </si>
  <si>
    <t>Ebondale Soprano</t>
  </si>
  <si>
    <t>Maddison Geneve</t>
  </si>
  <si>
    <t>Rohan Aspen</t>
  </si>
  <si>
    <t>Violet Heather</t>
  </si>
  <si>
    <t>Redgum Little Miss Giggles</t>
  </si>
  <si>
    <t>Baldivis Equestrian &amp; PC</t>
  </si>
  <si>
    <t>Wallangara Riding &amp; Pony Club</t>
  </si>
  <si>
    <t>South Midland Pony Club</t>
  </si>
  <si>
    <t>Josephine Anning</t>
  </si>
  <si>
    <t>Chloe Land</t>
  </si>
  <si>
    <t>Chased By Bears</t>
  </si>
  <si>
    <t>Brooklyn Pier</t>
  </si>
  <si>
    <t>The Brass Bear</t>
  </si>
  <si>
    <t>Sienna Chester</t>
  </si>
  <si>
    <t>Pink Diamond</t>
  </si>
  <si>
    <t>Amelia Dilazzaro</t>
  </si>
  <si>
    <t>Belfast Whistling Dixie</t>
  </si>
  <si>
    <t>Molly Ocallaghan</t>
  </si>
  <si>
    <t>Cedar Lakes Alakazoo</t>
  </si>
  <si>
    <t>Starlight</t>
  </si>
  <si>
    <t>Stella McKenzie</t>
  </si>
  <si>
    <t>Sylvania Hush Hush</t>
  </si>
  <si>
    <t>Peel Metrolpolitan Horse &amp; Pony Club</t>
  </si>
  <si>
    <t>Stevie’S Wonder</t>
  </si>
  <si>
    <t>Sarah MacLean</t>
  </si>
  <si>
    <t>Egmont Faith</t>
  </si>
  <si>
    <t>Kiselle Bruckner</t>
  </si>
  <si>
    <t>Prince</t>
  </si>
  <si>
    <t>Imani Carter</t>
  </si>
  <si>
    <t>Dance Band Nz</t>
  </si>
  <si>
    <t>Alexis Nixon</t>
  </si>
  <si>
    <t>Bluefields Koko</t>
  </si>
  <si>
    <t>Reagan Hill</t>
  </si>
  <si>
    <t>Leedale Irish Sloan</t>
  </si>
  <si>
    <t>Ruby Hill</t>
  </si>
  <si>
    <t>Kendlestone Park Royalty</t>
  </si>
  <si>
    <t>Kellerberrin</t>
  </si>
  <si>
    <t>Philippa Cliff</t>
  </si>
  <si>
    <t>Joshua Brook Jarrah</t>
  </si>
  <si>
    <t>Callie</t>
  </si>
  <si>
    <t>Kathryn McNee</t>
  </si>
  <si>
    <t>Khan</t>
  </si>
  <si>
    <t>Michelle Wilson</t>
  </si>
  <si>
    <t>Md Meine Furst</t>
  </si>
  <si>
    <t>Eshan</t>
  </si>
  <si>
    <t>Carly Petersen</t>
  </si>
  <si>
    <t>Leocardo</t>
  </si>
  <si>
    <t>Abby Green</t>
  </si>
  <si>
    <t>Eleventy</t>
  </si>
  <si>
    <t xml:space="preserve">Moonyoonooka </t>
  </si>
  <si>
    <t>Moony</t>
  </si>
  <si>
    <t>Moonyoonooka Horse &amp; Pony Club</t>
  </si>
  <si>
    <t>Zoe Jones</t>
  </si>
  <si>
    <t>Gallant Heart</t>
  </si>
  <si>
    <t>One Demerit</t>
  </si>
  <si>
    <t>Zoe McDonald</t>
  </si>
  <si>
    <t>Sevenoaks Guardsman</t>
  </si>
  <si>
    <t>Chayla See</t>
  </si>
  <si>
    <t>Jeka Broken Arrow</t>
  </si>
  <si>
    <t>Stevie Coussens-Leeson</t>
  </si>
  <si>
    <t>Ultimate Hullabaloo</t>
  </si>
  <si>
    <t>Carlee Edwards</t>
  </si>
  <si>
    <t>Flip and Rip</t>
  </si>
  <si>
    <t>Apache Belle</t>
  </si>
  <si>
    <t>Tessa Hopgood</t>
  </si>
  <si>
    <t>Woranora Gemini</t>
  </si>
  <si>
    <t>Isabelle Dewar</t>
  </si>
  <si>
    <t>Dusty</t>
  </si>
  <si>
    <t>Tiaja Park Mirabella</t>
  </si>
  <si>
    <t>Aleah Brindal</t>
  </si>
  <si>
    <t>Brandon Park Water Lilly</t>
  </si>
  <si>
    <t>Cassey See</t>
  </si>
  <si>
    <t>Penley Xanthus</t>
  </si>
  <si>
    <t>Happyvale Simon</t>
  </si>
  <si>
    <t>Louisa Spicer</t>
  </si>
  <si>
    <t>Rooster</t>
  </si>
  <si>
    <t>Dble Points</t>
  </si>
  <si>
    <t>Natural Luck</t>
  </si>
  <si>
    <t>Celeste Whittaker</t>
  </si>
  <si>
    <t>Lily Bennett</t>
  </si>
  <si>
    <t>Taminga Chiquira</t>
  </si>
  <si>
    <t>San Valley Horse &amp; Pony Club</t>
  </si>
  <si>
    <t>Dbl Points</t>
  </si>
  <si>
    <t>Dble Point</t>
  </si>
  <si>
    <t>Limehill Kochiece</t>
  </si>
  <si>
    <t>Ryan Frantom</t>
  </si>
  <si>
    <t>Newhope Sparks Fly</t>
  </si>
  <si>
    <t>Gidgegannup Horse &amp; Pony</t>
  </si>
  <si>
    <t>Krystina Bercene</t>
  </si>
  <si>
    <t>My Ophelia</t>
  </si>
  <si>
    <t>Hailey Snyman</t>
  </si>
  <si>
    <t>Gordon Park Smarty Pants</t>
  </si>
  <si>
    <t>Skye Boschetti</t>
  </si>
  <si>
    <t>Judaroo Love Bug</t>
  </si>
  <si>
    <t>Charisma Benjamin</t>
  </si>
  <si>
    <t xml:space="preserve">Zac Attack </t>
  </si>
  <si>
    <t>Ivy Smith</t>
  </si>
  <si>
    <t>Tanilba Little Big Man</t>
  </si>
  <si>
    <t>Sierra Inouye</t>
  </si>
  <si>
    <t xml:space="preserve">Pangari Knight </t>
  </si>
  <si>
    <t>Gidgegannup Horse &amp; Pony Club</t>
  </si>
  <si>
    <t>Elizabeth Jones</t>
  </si>
  <si>
    <t>Taylor Made</t>
  </si>
  <si>
    <t>Makenzie Hrubos</t>
  </si>
  <si>
    <t>Joshua Brook Chase Me Charlie</t>
  </si>
  <si>
    <t>India Brajkovich</t>
  </si>
  <si>
    <t>Windamere Moonshine</t>
  </si>
  <si>
    <t>Isla Mappin</t>
  </si>
  <si>
    <t>Berrymore Dream Cloud</t>
  </si>
  <si>
    <t>Spalding Horse &amp; Pony Club</t>
  </si>
  <si>
    <t xml:space="preserve">Regal Donatello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</si>
</sst>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$&quot;* #,##0.00_-;\-&quot;$&quot;* #,##0.00_-;_-&quot;$&quot;* &quot;-&quot;??_-;_-@_-"/>
    <numFmt numFmtId="164" formatCode="[$-C09]dd\-mmm\-yy;@"/>
    <numFmt numFmtId="165" formatCode="[$-409]d\-mmm;@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b/>
      <sz val="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0"/>
      <color rgb="FFFF66CC"/>
      <name val="Calibri"/>
      <family val="2"/>
      <scheme val="minor"/>
    </font>
    <font>
      <b/>
      <sz val="10"/>
      <color theme="5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i/>
      <sz val="1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8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rgb="FFFF0000"/>
      <name val="Arial"/>
      <family val="2"/>
    </font>
    <font>
      <sz val="11"/>
      <color rgb="FF000000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C1EA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-0.249977111117893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</borders>
  <cellStyleXfs count="44">
    <xf numFmtId="0" fontId="0" fillId="0" borderId="0"/>
    <xf numFmtId="0" fontId="7" fillId="0" borderId="0"/>
    <xf numFmtId="0" fontId="9" fillId="0" borderId="0"/>
    <xf numFmtId="0" fontId="8" fillId="0" borderId="0"/>
    <xf numFmtId="0" fontId="12" fillId="0" borderId="0"/>
    <xf numFmtId="0" fontId="6" fillId="0" borderId="0"/>
    <xf numFmtId="0" fontId="13" fillId="0" borderId="0"/>
    <xf numFmtId="0" fontId="5" fillId="0" borderId="0"/>
    <xf numFmtId="0" fontId="15" fillId="0" borderId="0" applyNumberFormat="0" applyFill="0" applyBorder="0" applyAlignment="0" applyProtection="0"/>
    <xf numFmtId="0" fontId="4" fillId="0" borderId="0"/>
    <xf numFmtId="9" fontId="13" fillId="0" borderId="0" applyFont="0" applyFill="0" applyBorder="0" applyAlignment="0" applyProtection="0"/>
    <xf numFmtId="0" fontId="4" fillId="0" borderId="0"/>
    <xf numFmtId="44" fontId="17" fillId="0" borderId="0" applyFont="0" applyFill="0" applyBorder="0" applyAlignment="0" applyProtection="0"/>
    <xf numFmtId="0" fontId="3" fillId="0" borderId="0"/>
    <xf numFmtId="0" fontId="3" fillId="0" borderId="0"/>
    <xf numFmtId="44" fontId="13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15" fillId="0" borderId="0"/>
    <xf numFmtId="0" fontId="2" fillId="0" borderId="0"/>
    <xf numFmtId="9" fontId="13" fillId="0" borderId="0"/>
    <xf numFmtId="0" fontId="2" fillId="0" borderId="0"/>
    <xf numFmtId="44" fontId="7" fillId="0" borderId="0"/>
    <xf numFmtId="0" fontId="2" fillId="0" borderId="0"/>
    <xf numFmtId="0" fontId="2" fillId="0" borderId="0"/>
    <xf numFmtId="44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/>
    <xf numFmtId="0" fontId="1" fillId="0" borderId="0"/>
    <xf numFmtId="0" fontId="1" fillId="0" borderId="0"/>
    <xf numFmtId="44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/>
    <xf numFmtId="0" fontId="1" fillId="0" borderId="0"/>
    <xf numFmtId="0" fontId="1" fillId="0" borderId="0"/>
    <xf numFmtId="44" fontId="13" fillId="0" borderId="0"/>
  </cellStyleXfs>
  <cellXfs count="925">
    <xf numFmtId="0" fontId="0" fillId="0" borderId="0" xfId="0"/>
    <xf numFmtId="1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4" borderId="9" xfId="0" applyFont="1" applyFill="1" applyBorder="1" applyAlignment="1">
      <alignment horizontal="left" vertical="center"/>
    </xf>
    <xf numFmtId="0" fontId="11" fillId="4" borderId="12" xfId="0" applyFont="1" applyFill="1" applyBorder="1" applyAlignment="1">
      <alignment horizontal="left" vertical="center"/>
    </xf>
    <xf numFmtId="1" fontId="7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/>
    </xf>
    <xf numFmtId="0" fontId="11" fillId="4" borderId="18" xfId="0" applyFont="1" applyFill="1" applyBorder="1" applyAlignment="1">
      <alignment horizontal="left" vertical="center"/>
    </xf>
    <xf numFmtId="0" fontId="11" fillId="4" borderId="19" xfId="0" applyFont="1" applyFill="1" applyBorder="1" applyAlignment="1">
      <alignment horizontal="left" vertical="center"/>
    </xf>
    <xf numFmtId="1" fontId="7" fillId="4" borderId="19" xfId="0" applyNumberFormat="1" applyFont="1" applyFill="1" applyBorder="1" applyAlignment="1">
      <alignment horizontal="center" vertical="center"/>
    </xf>
    <xf numFmtId="1" fontId="11" fillId="4" borderId="10" xfId="0" applyNumberFormat="1" applyFont="1" applyFill="1" applyBorder="1" applyAlignment="1">
      <alignment horizontal="center" vertical="center"/>
    </xf>
    <xf numFmtId="1" fontId="11" fillId="4" borderId="20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1" fontId="7" fillId="5" borderId="27" xfId="0" applyNumberFormat="1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left" vertical="center"/>
    </xf>
    <xf numFmtId="1" fontId="7" fillId="5" borderId="1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/>
    </xf>
    <xf numFmtId="0" fontId="11" fillId="5" borderId="18" xfId="0" applyFont="1" applyFill="1" applyBorder="1" applyAlignment="1">
      <alignment horizontal="left" vertical="center"/>
    </xf>
    <xf numFmtId="0" fontId="11" fillId="5" borderId="19" xfId="0" applyFont="1" applyFill="1" applyBorder="1" applyAlignment="1">
      <alignment horizontal="left" vertical="center"/>
    </xf>
    <xf numFmtId="1" fontId="7" fillId="5" borderId="19" xfId="0" applyNumberFormat="1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1" fontId="10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center" vertical="center"/>
    </xf>
    <xf numFmtId="1" fontId="11" fillId="6" borderId="0" xfId="0" applyNumberFormat="1" applyFont="1" applyFill="1" applyAlignment="1">
      <alignment horizontal="center" vertical="center"/>
    </xf>
    <xf numFmtId="14" fontId="18" fillId="6" borderId="0" xfId="12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4" fontId="18" fillId="2" borderId="0" xfId="12" applyNumberFormat="1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left" vertical="center"/>
    </xf>
    <xf numFmtId="0" fontId="11" fillId="7" borderId="12" xfId="0" applyFont="1" applyFill="1" applyBorder="1" applyAlignment="1">
      <alignment horizontal="left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18" xfId="0" applyFont="1" applyFill="1" applyBorder="1" applyAlignment="1">
      <alignment horizontal="left" vertical="center"/>
    </xf>
    <xf numFmtId="0" fontId="11" fillId="7" borderId="19" xfId="0" applyFont="1" applyFill="1" applyBorder="1" applyAlignment="1">
      <alignment horizontal="left" vertical="center"/>
    </xf>
    <xf numFmtId="1" fontId="7" fillId="7" borderId="19" xfId="0" applyNumberFormat="1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1" fontId="1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left" vertical="center"/>
    </xf>
    <xf numFmtId="0" fontId="11" fillId="8" borderId="0" xfId="0" applyFont="1" applyFill="1" applyAlignment="1">
      <alignment horizontal="center" vertical="center"/>
    </xf>
    <xf numFmtId="1" fontId="11" fillId="8" borderId="0" xfId="0" applyNumberFormat="1" applyFont="1" applyFill="1" applyAlignment="1">
      <alignment horizontal="center" vertical="center"/>
    </xf>
    <xf numFmtId="1" fontId="7" fillId="9" borderId="31" xfId="0" applyNumberFormat="1" applyFont="1" applyFill="1" applyBorder="1" applyAlignment="1">
      <alignment horizontal="center" vertical="center"/>
    </xf>
    <xf numFmtId="0" fontId="11" fillId="9" borderId="9" xfId="0" applyFont="1" applyFill="1" applyBorder="1" applyAlignment="1">
      <alignment horizontal="left" vertical="center"/>
    </xf>
    <xf numFmtId="0" fontId="11" fillId="9" borderId="12" xfId="0" applyFont="1" applyFill="1" applyBorder="1" applyAlignment="1">
      <alignment horizontal="left" vertical="center"/>
    </xf>
    <xf numFmtId="164" fontId="11" fillId="9" borderId="12" xfId="0" applyNumberFormat="1" applyFont="1" applyFill="1" applyBorder="1" applyAlignment="1">
      <alignment horizontal="center" vertical="center"/>
    </xf>
    <xf numFmtId="1" fontId="7" fillId="9" borderId="1" xfId="0" applyNumberFormat="1" applyFont="1" applyFill="1" applyBorder="1" applyAlignment="1">
      <alignment horizontal="center" vertical="center"/>
    </xf>
    <xf numFmtId="1" fontId="7" fillId="9" borderId="10" xfId="0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left" vertical="center"/>
    </xf>
    <xf numFmtId="164" fontId="11" fillId="9" borderId="1" xfId="0" applyNumberFormat="1" applyFont="1" applyFill="1" applyBorder="1" applyAlignment="1">
      <alignment horizontal="center" vertical="center"/>
    </xf>
    <xf numFmtId="0" fontId="11" fillId="9" borderId="18" xfId="0" applyFont="1" applyFill="1" applyBorder="1" applyAlignment="1">
      <alignment horizontal="left" vertical="center"/>
    </xf>
    <xf numFmtId="0" fontId="11" fillId="9" borderId="19" xfId="0" applyFont="1" applyFill="1" applyBorder="1" applyAlignment="1">
      <alignment horizontal="left" vertical="center"/>
    </xf>
    <xf numFmtId="164" fontId="11" fillId="9" borderId="19" xfId="0" applyNumberFormat="1" applyFont="1" applyFill="1" applyBorder="1" applyAlignment="1">
      <alignment horizontal="center" vertical="center"/>
    </xf>
    <xf numFmtId="1" fontId="7" fillId="9" borderId="19" xfId="0" applyNumberFormat="1" applyFont="1" applyFill="1" applyBorder="1" applyAlignment="1">
      <alignment horizontal="center" vertical="center"/>
    </xf>
    <xf numFmtId="1" fontId="7" fillId="9" borderId="20" xfId="0" applyNumberFormat="1" applyFont="1" applyFill="1" applyBorder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1" fontId="22" fillId="8" borderId="0" xfId="0" applyNumberFormat="1" applyFont="1" applyFill="1" applyAlignment="1">
      <alignment horizontal="center" vertical="center"/>
    </xf>
    <xf numFmtId="0" fontId="22" fillId="8" borderId="7" xfId="0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1" fontId="10" fillId="10" borderId="0" xfId="0" applyNumberFormat="1" applyFont="1" applyFill="1" applyAlignment="1">
      <alignment horizontal="center" vertical="center"/>
    </xf>
    <xf numFmtId="0" fontId="11" fillId="10" borderId="0" xfId="0" applyFont="1" applyFill="1" applyAlignment="1">
      <alignment horizontal="left" vertical="center"/>
    </xf>
    <xf numFmtId="0" fontId="11" fillId="10" borderId="0" xfId="0" applyFont="1" applyFill="1" applyAlignment="1">
      <alignment horizontal="center" vertical="center"/>
    </xf>
    <xf numFmtId="1" fontId="11" fillId="10" borderId="0" xfId="0" applyNumberFormat="1" applyFont="1" applyFill="1" applyAlignment="1">
      <alignment horizontal="center" vertical="center"/>
    </xf>
    <xf numFmtId="14" fontId="18" fillId="10" borderId="0" xfId="12" applyNumberFormat="1" applyFont="1" applyFill="1" applyBorder="1" applyAlignment="1">
      <alignment horizontal="center" vertical="center"/>
    </xf>
    <xf numFmtId="0" fontId="11" fillId="11" borderId="9" xfId="0" applyFont="1" applyFill="1" applyBorder="1" applyAlignment="1">
      <alignment horizontal="left" vertical="center"/>
    </xf>
    <xf numFmtId="0" fontId="11" fillId="11" borderId="12" xfId="0" applyFont="1" applyFill="1" applyBorder="1" applyAlignment="1">
      <alignment horizontal="left" vertical="center"/>
    </xf>
    <xf numFmtId="1" fontId="7" fillId="11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left" vertical="center"/>
    </xf>
    <xf numFmtId="0" fontId="11" fillId="11" borderId="18" xfId="0" applyFont="1" applyFill="1" applyBorder="1" applyAlignment="1">
      <alignment horizontal="left" vertical="center"/>
    </xf>
    <xf numFmtId="0" fontId="11" fillId="11" borderId="19" xfId="0" applyFont="1" applyFill="1" applyBorder="1" applyAlignment="1">
      <alignment horizontal="left" vertical="center"/>
    </xf>
    <xf numFmtId="1" fontId="7" fillId="11" borderId="19" xfId="0" applyNumberFormat="1" applyFont="1" applyFill="1" applyBorder="1" applyAlignment="1">
      <alignment horizontal="center" vertical="center"/>
    </xf>
    <xf numFmtId="0" fontId="23" fillId="10" borderId="7" xfId="0" applyFont="1" applyFill="1" applyBorder="1" applyAlignment="1">
      <alignment horizontal="center" vertical="center"/>
    </xf>
    <xf numFmtId="49" fontId="18" fillId="8" borderId="26" xfId="12" applyNumberFormat="1" applyFont="1" applyFill="1" applyBorder="1" applyAlignment="1">
      <alignment horizontal="center" vertical="center"/>
    </xf>
    <xf numFmtId="49" fontId="18" fillId="2" borderId="25" xfId="12" applyNumberFormat="1" applyFont="1" applyFill="1" applyBorder="1" applyAlignment="1">
      <alignment horizontal="center" vertical="center"/>
    </xf>
    <xf numFmtId="49" fontId="18" fillId="6" borderId="25" xfId="12" applyNumberFormat="1" applyFont="1" applyFill="1" applyBorder="1" applyAlignment="1">
      <alignment horizontal="center" vertical="center"/>
    </xf>
    <xf numFmtId="49" fontId="18" fillId="3" borderId="25" xfId="12" applyNumberFormat="1" applyFont="1" applyFill="1" applyBorder="1" applyAlignment="1">
      <alignment horizontal="center" vertical="center"/>
    </xf>
    <xf numFmtId="1" fontId="7" fillId="5" borderId="12" xfId="0" applyNumberFormat="1" applyFont="1" applyFill="1" applyBorder="1" applyAlignment="1">
      <alignment horizontal="center" vertical="center"/>
    </xf>
    <xf numFmtId="1" fontId="7" fillId="7" borderId="21" xfId="0" applyNumberFormat="1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1" fontId="11" fillId="5" borderId="8" xfId="0" applyNumberFormat="1" applyFont="1" applyFill="1" applyBorder="1" applyAlignment="1">
      <alignment horizontal="center" vertical="center"/>
    </xf>
    <xf numFmtId="1" fontId="11" fillId="9" borderId="8" xfId="0" applyNumberFormat="1" applyFont="1" applyFill="1" applyBorder="1" applyAlignment="1">
      <alignment horizontal="center" vertical="center"/>
    </xf>
    <xf numFmtId="49" fontId="18" fillId="8" borderId="17" xfId="12" applyNumberFormat="1" applyFont="1" applyFill="1" applyBorder="1" applyAlignment="1">
      <alignment horizontal="center" vertical="center"/>
    </xf>
    <xf numFmtId="1" fontId="7" fillId="7" borderId="17" xfId="0" applyNumberFormat="1" applyFont="1" applyFill="1" applyBorder="1" applyAlignment="1">
      <alignment horizontal="center" vertical="center"/>
    </xf>
    <xf numFmtId="14" fontId="18" fillId="4" borderId="1" xfId="12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1" fontId="7" fillId="0" borderId="19" xfId="0" applyNumberFormat="1" applyFont="1" applyBorder="1" applyAlignment="1">
      <alignment horizontal="center" vertical="center"/>
    </xf>
    <xf numFmtId="14" fontId="18" fillId="0" borderId="0" xfId="12" applyNumberFormat="1" applyFont="1" applyFill="1" applyBorder="1" applyAlignment="1">
      <alignment horizontal="center" vertical="center"/>
    </xf>
    <xf numFmtId="165" fontId="10" fillId="6" borderId="0" xfId="0" applyNumberFormat="1" applyFont="1" applyFill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10" fillId="9" borderId="28" xfId="0" applyFont="1" applyFill="1" applyBorder="1" applyAlignment="1">
      <alignment horizontal="left" vertical="center"/>
    </xf>
    <xf numFmtId="0" fontId="10" fillId="9" borderId="27" xfId="0" applyFont="1" applyFill="1" applyBorder="1" applyAlignment="1">
      <alignment horizontal="left" vertical="center"/>
    </xf>
    <xf numFmtId="164" fontId="10" fillId="9" borderId="27" xfId="0" applyNumberFormat="1" applyFont="1" applyFill="1" applyBorder="1" applyAlignment="1">
      <alignment horizontal="center" vertical="center"/>
    </xf>
    <xf numFmtId="0" fontId="10" fillId="9" borderId="9" xfId="0" applyFont="1" applyFill="1" applyBorder="1" applyAlignment="1">
      <alignment horizontal="left" vertical="center"/>
    </xf>
    <xf numFmtId="0" fontId="10" fillId="9" borderId="12" xfId="0" applyFont="1" applyFill="1" applyBorder="1" applyAlignment="1">
      <alignment horizontal="left" vertical="center"/>
    </xf>
    <xf numFmtId="164" fontId="10" fillId="9" borderId="12" xfId="0" applyNumberFormat="1" applyFont="1" applyFill="1" applyBorder="1" applyAlignment="1">
      <alignment horizontal="center" vertical="center"/>
    </xf>
    <xf numFmtId="1" fontId="10" fillId="9" borderId="36" xfId="0" applyNumberFormat="1" applyFont="1" applyFill="1" applyBorder="1" applyAlignment="1">
      <alignment horizontal="center" vertical="center"/>
    </xf>
    <xf numFmtId="1" fontId="10" fillId="9" borderId="1" xfId="0" applyNumberFormat="1" applyFont="1" applyFill="1" applyBorder="1" applyAlignment="1">
      <alignment horizontal="center" vertical="center"/>
    </xf>
    <xf numFmtId="0" fontId="10" fillId="7" borderId="28" xfId="0" applyFont="1" applyFill="1" applyBorder="1" applyAlignment="1">
      <alignment horizontal="left" vertical="center"/>
    </xf>
    <xf numFmtId="0" fontId="10" fillId="7" borderId="27" xfId="0" applyFont="1" applyFill="1" applyBorder="1" applyAlignment="1">
      <alignment horizontal="left" vertical="center"/>
    </xf>
    <xf numFmtId="0" fontId="10" fillId="5" borderId="28" xfId="0" applyFont="1" applyFill="1" applyBorder="1" applyAlignment="1">
      <alignment horizontal="left" vertical="center"/>
    </xf>
    <xf numFmtId="0" fontId="10" fillId="5" borderId="27" xfId="0" applyFont="1" applyFill="1" applyBorder="1" applyAlignment="1">
      <alignment horizontal="left" vertical="center"/>
    </xf>
    <xf numFmtId="1" fontId="10" fillId="5" borderId="36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4" borderId="9" xfId="0" applyNumberFormat="1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left" vertical="center"/>
    </xf>
    <xf numFmtId="49" fontId="24" fillId="3" borderId="35" xfId="12" applyNumberFormat="1" applyFont="1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1" fontId="11" fillId="5" borderId="24" xfId="0" applyNumberFormat="1" applyFont="1" applyFill="1" applyBorder="1" applyAlignment="1">
      <alignment horizontal="center" vertical="center"/>
    </xf>
    <xf numFmtId="1" fontId="10" fillId="11" borderId="1" xfId="0" applyNumberFormat="1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left" vertical="center"/>
    </xf>
    <xf numFmtId="1" fontId="10" fillId="9" borderId="13" xfId="0" applyNumberFormat="1" applyFont="1" applyFill="1" applyBorder="1" applyAlignment="1">
      <alignment horizontal="center" vertical="center"/>
    </xf>
    <xf numFmtId="1" fontId="11" fillId="9" borderId="13" xfId="0" applyNumberFormat="1" applyFont="1" applyFill="1" applyBorder="1" applyAlignment="1">
      <alignment horizontal="center" vertical="center"/>
    </xf>
    <xf numFmtId="1" fontId="11" fillId="9" borderId="24" xfId="0" applyNumberFormat="1" applyFont="1" applyFill="1" applyBorder="1" applyAlignment="1">
      <alignment horizontal="center" vertical="center"/>
    </xf>
    <xf numFmtId="0" fontId="22" fillId="8" borderId="5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" fontId="7" fillId="11" borderId="11" xfId="0" applyNumberFormat="1" applyFont="1" applyFill="1" applyBorder="1" applyAlignment="1">
      <alignment horizontal="center" vertical="center"/>
    </xf>
    <xf numFmtId="0" fontId="0" fillId="11" borderId="1" xfId="0" applyFill="1" applyBorder="1"/>
    <xf numFmtId="0" fontId="0" fillId="11" borderId="1" xfId="0" applyFill="1" applyBorder="1" applyAlignment="1">
      <alignment horizontal="center" vertical="center"/>
    </xf>
    <xf numFmtId="49" fontId="24" fillId="5" borderId="35" xfId="12" applyNumberFormat="1" applyFont="1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1" fontId="10" fillId="11" borderId="14" xfId="0" applyNumberFormat="1" applyFont="1" applyFill="1" applyBorder="1" applyAlignment="1">
      <alignment horizontal="center" vertical="center"/>
    </xf>
    <xf numFmtId="1" fontId="10" fillId="11" borderId="12" xfId="0" applyNumberFormat="1" applyFont="1" applyFill="1" applyBorder="1" applyAlignment="1">
      <alignment horizontal="center" vertical="center"/>
    </xf>
    <xf numFmtId="1" fontId="10" fillId="11" borderId="15" xfId="0" applyNumberFormat="1" applyFont="1" applyFill="1" applyBorder="1" applyAlignment="1">
      <alignment horizontal="center" vertical="center"/>
    </xf>
    <xf numFmtId="49" fontId="24" fillId="8" borderId="35" xfId="12" applyNumberFormat="1" applyFont="1" applyFill="1" applyBorder="1" applyAlignment="1">
      <alignment horizontal="center" vertical="center"/>
    </xf>
    <xf numFmtId="49" fontId="18" fillId="8" borderId="33" xfId="12" applyNumberFormat="1" applyFont="1" applyFill="1" applyBorder="1" applyAlignment="1">
      <alignment horizontal="center" vertical="center"/>
    </xf>
    <xf numFmtId="1" fontId="7" fillId="9" borderId="11" xfId="0" applyNumberFormat="1" applyFont="1" applyFill="1" applyBorder="1" applyAlignment="1">
      <alignment horizontal="center" vertical="center"/>
    </xf>
    <xf numFmtId="1" fontId="10" fillId="9" borderId="12" xfId="0" applyNumberFormat="1" applyFont="1" applyFill="1" applyBorder="1" applyAlignment="1">
      <alignment horizontal="center" vertical="center"/>
    </xf>
    <xf numFmtId="1" fontId="10" fillId="9" borderId="9" xfId="0" applyNumberFormat="1" applyFont="1" applyFill="1" applyBorder="1" applyAlignment="1">
      <alignment horizontal="center" vertical="center"/>
    </xf>
    <xf numFmtId="1" fontId="10" fillId="9" borderId="31" xfId="0" applyNumberFormat="1" applyFont="1" applyFill="1" applyBorder="1" applyAlignment="1">
      <alignment horizontal="center" vertical="center"/>
    </xf>
    <xf numFmtId="1" fontId="10" fillId="9" borderId="10" xfId="0" applyNumberFormat="1" applyFont="1" applyFill="1" applyBorder="1" applyAlignment="1">
      <alignment horizontal="center" vertical="center"/>
    </xf>
    <xf numFmtId="1" fontId="11" fillId="9" borderId="10" xfId="0" applyNumberFormat="1" applyFont="1" applyFill="1" applyBorder="1" applyAlignment="1">
      <alignment horizontal="center" vertical="center"/>
    </xf>
    <xf numFmtId="1" fontId="10" fillId="9" borderId="18" xfId="0" applyNumberFormat="1" applyFont="1" applyFill="1" applyBorder="1" applyAlignment="1">
      <alignment horizontal="center" vertical="center"/>
    </xf>
    <xf numFmtId="1" fontId="10" fillId="9" borderId="19" xfId="0" applyNumberFormat="1" applyFont="1" applyFill="1" applyBorder="1" applyAlignment="1">
      <alignment horizontal="center" vertical="center"/>
    </xf>
    <xf numFmtId="1" fontId="11" fillId="9" borderId="20" xfId="0" applyNumberFormat="1" applyFont="1" applyFill="1" applyBorder="1" applyAlignment="1">
      <alignment horizontal="center" vertical="center"/>
    </xf>
    <xf numFmtId="1" fontId="7" fillId="9" borderId="41" xfId="0" applyNumberFormat="1" applyFont="1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1" fontId="10" fillId="9" borderId="25" xfId="0" applyNumberFormat="1" applyFont="1" applyFill="1" applyBorder="1" applyAlignment="1">
      <alignment horizontal="center" vertical="center"/>
    </xf>
    <xf numFmtId="0" fontId="0" fillId="5" borderId="4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1" fillId="2" borderId="16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1" fontId="21" fillId="2" borderId="25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1" fontId="11" fillId="7" borderId="0" xfId="0" applyNumberFormat="1" applyFont="1" applyFill="1" applyAlignment="1">
      <alignment horizontal="center" vertical="center"/>
    </xf>
    <xf numFmtId="1" fontId="10" fillId="7" borderId="0" xfId="0" applyNumberFormat="1" applyFont="1" applyFill="1" applyAlignment="1">
      <alignment horizontal="center" vertical="center"/>
    </xf>
    <xf numFmtId="14" fontId="18" fillId="7" borderId="0" xfId="12" applyNumberFormat="1" applyFont="1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" fontId="7" fillId="5" borderId="11" xfId="0" applyNumberFormat="1" applyFont="1" applyFill="1" applyBorder="1" applyAlignment="1">
      <alignment horizontal="center" vertical="center"/>
    </xf>
    <xf numFmtId="0" fontId="26" fillId="6" borderId="7" xfId="0" applyFont="1" applyFill="1" applyBorder="1" applyAlignment="1">
      <alignment horizontal="center" vertical="center"/>
    </xf>
    <xf numFmtId="1" fontId="11" fillId="5" borderId="9" xfId="0" applyNumberFormat="1" applyFont="1" applyFill="1" applyBorder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/>
    </xf>
    <xf numFmtId="1" fontId="11" fillId="5" borderId="10" xfId="0" applyNumberFormat="1" applyFont="1" applyFill="1" applyBorder="1" applyAlignment="1">
      <alignment horizontal="center" vertical="center"/>
    </xf>
    <xf numFmtId="1" fontId="11" fillId="5" borderId="19" xfId="0" applyNumberFormat="1" applyFont="1" applyFill="1" applyBorder="1" applyAlignment="1">
      <alignment horizontal="center" vertical="center"/>
    </xf>
    <xf numFmtId="1" fontId="11" fillId="5" borderId="20" xfId="0" applyNumberFormat="1" applyFont="1" applyFill="1" applyBorder="1" applyAlignment="1">
      <alignment horizontal="center" vertical="center"/>
    </xf>
    <xf numFmtId="1" fontId="11" fillId="5" borderId="25" xfId="0" applyNumberFormat="1" applyFont="1" applyFill="1" applyBorder="1" applyAlignment="1">
      <alignment horizontal="center" vertical="center"/>
    </xf>
    <xf numFmtId="1" fontId="11" fillId="5" borderId="45" xfId="0" applyNumberFormat="1" applyFont="1" applyFill="1" applyBorder="1" applyAlignment="1">
      <alignment horizontal="center" vertical="center"/>
    </xf>
    <xf numFmtId="1" fontId="7" fillId="5" borderId="41" xfId="0" applyNumberFormat="1" applyFont="1" applyFill="1" applyBorder="1" applyAlignment="1">
      <alignment horizontal="center" vertical="center"/>
    </xf>
    <xf numFmtId="1" fontId="10" fillId="4" borderId="18" xfId="0" applyNumberFormat="1" applyFont="1" applyFill="1" applyBorder="1" applyAlignment="1">
      <alignment horizontal="center" vertical="center"/>
    </xf>
    <xf numFmtId="1" fontId="10" fillId="4" borderId="19" xfId="0" applyNumberFormat="1" applyFont="1" applyFill="1" applyBorder="1" applyAlignment="1">
      <alignment horizontal="center" vertical="center"/>
    </xf>
    <xf numFmtId="0" fontId="19" fillId="3" borderId="25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1" fontId="10" fillId="4" borderId="12" xfId="0" applyNumberFormat="1" applyFont="1" applyFill="1" applyBorder="1" applyAlignment="1">
      <alignment horizontal="center" vertical="center"/>
    </xf>
    <xf numFmtId="1" fontId="19" fillId="3" borderId="25" xfId="0" applyNumberFormat="1" applyFont="1" applyFill="1" applyBorder="1" applyAlignment="1">
      <alignment horizontal="center" vertical="center"/>
    </xf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1" fontId="7" fillId="4" borderId="43" xfId="0" applyNumberFormat="1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49" fontId="24" fillId="3" borderId="7" xfId="12" applyNumberFormat="1" applyFont="1" applyFill="1" applyBorder="1" applyAlignment="1">
      <alignment horizontal="center" vertical="center"/>
    </xf>
    <xf numFmtId="1" fontId="11" fillId="4" borderId="45" xfId="0" applyNumberFormat="1" applyFont="1" applyFill="1" applyBorder="1" applyAlignment="1">
      <alignment horizontal="center" vertical="center"/>
    </xf>
    <xf numFmtId="1" fontId="10" fillId="4" borderId="25" xfId="0" applyNumberFormat="1" applyFont="1" applyFill="1" applyBorder="1" applyAlignment="1">
      <alignment horizontal="center" vertical="center"/>
    </xf>
    <xf numFmtId="1" fontId="11" fillId="4" borderId="26" xfId="0" applyNumberFormat="1" applyFont="1" applyFill="1" applyBorder="1" applyAlignment="1">
      <alignment horizontal="center" vertical="center"/>
    </xf>
    <xf numFmtId="1" fontId="10" fillId="4" borderId="48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11" borderId="1" xfId="0" applyNumberFormat="1" applyFill="1" applyBorder="1" applyAlignment="1">
      <alignment vertical="center"/>
    </xf>
    <xf numFmtId="0" fontId="0" fillId="11" borderId="11" xfId="0" applyFill="1" applyBorder="1" applyAlignment="1">
      <alignment horizontal="center" vertical="center"/>
    </xf>
    <xf numFmtId="0" fontId="0" fillId="9" borderId="1" xfId="0" applyFill="1" applyBorder="1" applyAlignment="1">
      <alignment vertical="center"/>
    </xf>
    <xf numFmtId="0" fontId="0" fillId="9" borderId="9" xfId="0" applyFill="1" applyBorder="1" applyAlignment="1">
      <alignment vertical="center"/>
    </xf>
    <xf numFmtId="49" fontId="0" fillId="9" borderId="1" xfId="0" applyNumberFormat="1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1" fontId="10" fillId="9" borderId="16" xfId="0" applyNumberFormat="1" applyFont="1" applyFill="1" applyBorder="1" applyAlignment="1">
      <alignment horizontal="center" vertical="center"/>
    </xf>
    <xf numFmtId="1" fontId="11" fillId="9" borderId="26" xfId="0" applyNumberFormat="1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7" fillId="7" borderId="11" xfId="0" applyNumberFormat="1" applyFont="1" applyFill="1" applyBorder="1" applyAlignment="1">
      <alignment horizontal="center" vertical="center"/>
    </xf>
    <xf numFmtId="1" fontId="7" fillId="7" borderId="41" xfId="0" applyNumberFormat="1" applyFont="1" applyFill="1" applyBorder="1" applyAlignment="1">
      <alignment horizontal="center" vertical="center"/>
    </xf>
    <xf numFmtId="1" fontId="11" fillId="7" borderId="20" xfId="0" applyNumberFormat="1" applyFont="1" applyFill="1" applyBorder="1" applyAlignment="1">
      <alignment horizontal="center" vertical="center"/>
    </xf>
    <xf numFmtId="1" fontId="7" fillId="7" borderId="39" xfId="0" applyNumberFormat="1" applyFont="1" applyFill="1" applyBorder="1" applyAlignment="1">
      <alignment horizontal="center" vertical="center"/>
    </xf>
    <xf numFmtId="1" fontId="11" fillId="7" borderId="10" xfId="0" applyNumberFormat="1" applyFont="1" applyFill="1" applyBorder="1" applyAlignment="1">
      <alignment horizontal="center" vertical="center"/>
    </xf>
    <xf numFmtId="0" fontId="0" fillId="5" borderId="39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0" fillId="11" borderId="8" xfId="0" applyFill="1" applyBorder="1" applyAlignment="1">
      <alignment vertical="center"/>
    </xf>
    <xf numFmtId="16" fontId="18" fillId="10" borderId="17" xfId="12" applyNumberFormat="1" applyFont="1" applyFill="1" applyBorder="1" applyAlignment="1">
      <alignment horizontal="center" vertical="center"/>
    </xf>
    <xf numFmtId="165" fontId="10" fillId="10" borderId="17" xfId="0" applyNumberFormat="1" applyFont="1" applyFill="1" applyBorder="1" applyAlignment="1">
      <alignment horizontal="center" vertical="center"/>
    </xf>
    <xf numFmtId="16" fontId="18" fillId="8" borderId="17" xfId="12" applyNumberFormat="1" applyFont="1" applyFill="1" applyBorder="1" applyAlignment="1">
      <alignment horizontal="center" vertical="center"/>
    </xf>
    <xf numFmtId="165" fontId="10" fillId="8" borderId="21" xfId="0" applyNumberFormat="1" applyFont="1" applyFill="1" applyBorder="1" applyAlignment="1">
      <alignment horizontal="center" vertical="center"/>
    </xf>
    <xf numFmtId="165" fontId="10" fillId="8" borderId="17" xfId="0" applyNumberFormat="1" applyFont="1" applyFill="1" applyBorder="1" applyAlignment="1">
      <alignment horizontal="center" vertical="center"/>
    </xf>
    <xf numFmtId="16" fontId="18" fillId="2" borderId="17" xfId="12" applyNumberFormat="1" applyFont="1" applyFill="1" applyBorder="1" applyAlignment="1">
      <alignment horizontal="center" vertical="center"/>
    </xf>
    <xf numFmtId="165" fontId="10" fillId="2" borderId="21" xfId="0" applyNumberFormat="1" applyFont="1" applyFill="1" applyBorder="1" applyAlignment="1">
      <alignment horizontal="center" vertical="center"/>
    </xf>
    <xf numFmtId="165" fontId="10" fillId="2" borderId="17" xfId="0" applyNumberFormat="1" applyFont="1" applyFill="1" applyBorder="1" applyAlignment="1">
      <alignment horizontal="center" vertical="center"/>
    </xf>
    <xf numFmtId="16" fontId="18" fillId="6" borderId="17" xfId="12" applyNumberFormat="1" applyFont="1" applyFill="1" applyBorder="1" applyAlignment="1">
      <alignment horizontal="center" vertical="center"/>
    </xf>
    <xf numFmtId="165" fontId="11" fillId="6" borderId="21" xfId="0" applyNumberFormat="1" applyFont="1" applyFill="1" applyBorder="1" applyAlignment="1">
      <alignment horizontal="center" vertical="center"/>
    </xf>
    <xf numFmtId="165" fontId="11" fillId="6" borderId="17" xfId="0" applyNumberFormat="1" applyFont="1" applyFill="1" applyBorder="1" applyAlignment="1">
      <alignment horizontal="center" vertical="center"/>
    </xf>
    <xf numFmtId="165" fontId="10" fillId="6" borderId="21" xfId="0" applyNumberFormat="1" applyFont="1" applyFill="1" applyBorder="1" applyAlignment="1">
      <alignment horizontal="center" vertical="center"/>
    </xf>
    <xf numFmtId="165" fontId="10" fillId="6" borderId="17" xfId="0" applyNumberFormat="1" applyFont="1" applyFill="1" applyBorder="1" applyAlignment="1">
      <alignment horizontal="center" vertical="center"/>
    </xf>
    <xf numFmtId="16" fontId="18" fillId="3" borderId="17" xfId="12" applyNumberFormat="1" applyFont="1" applyFill="1" applyBorder="1" applyAlignment="1">
      <alignment horizontal="center" vertical="center"/>
    </xf>
    <xf numFmtId="165" fontId="10" fillId="3" borderId="21" xfId="0" applyNumberFormat="1" applyFont="1" applyFill="1" applyBorder="1" applyAlignment="1">
      <alignment horizontal="center" vertical="center"/>
    </xf>
    <xf numFmtId="165" fontId="10" fillId="3" borderId="17" xfId="0" applyNumberFormat="1" applyFont="1" applyFill="1" applyBorder="1" applyAlignment="1">
      <alignment horizontal="center" vertical="center"/>
    </xf>
    <xf numFmtId="0" fontId="0" fillId="11" borderId="39" xfId="0" applyFill="1" applyBorder="1" applyAlignment="1">
      <alignment horizontal="center" vertical="center"/>
    </xf>
    <xf numFmtId="1" fontId="7" fillId="11" borderId="39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1" fontId="11" fillId="4" borderId="8" xfId="0" applyNumberFormat="1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" fontId="7" fillId="4" borderId="41" xfId="0" applyNumberFormat="1" applyFont="1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1" fontId="7" fillId="4" borderId="32" xfId="0" applyNumberFormat="1" applyFont="1" applyFill="1" applyBorder="1" applyAlignment="1">
      <alignment horizontal="center" vertical="center"/>
    </xf>
    <xf numFmtId="1" fontId="10" fillId="4" borderId="14" xfId="0" applyNumberFormat="1" applyFont="1" applyFill="1" applyBorder="1" applyAlignment="1">
      <alignment horizontal="center" vertical="center"/>
    </xf>
    <xf numFmtId="1" fontId="10" fillId="4" borderId="16" xfId="0" applyNumberFormat="1" applyFont="1" applyFill="1" applyBorder="1" applyAlignment="1">
      <alignment horizontal="center" vertical="center"/>
    </xf>
    <xf numFmtId="1" fontId="11" fillId="4" borderId="39" xfId="0" applyNumberFormat="1" applyFont="1" applyFill="1" applyBorder="1" applyAlignment="1">
      <alignment horizontal="center" vertical="center"/>
    </xf>
    <xf numFmtId="1" fontId="11" fillId="4" borderId="52" xfId="0" applyNumberFormat="1" applyFont="1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1" fontId="7" fillId="4" borderId="39" xfId="0" applyNumberFormat="1" applyFont="1" applyFill="1" applyBorder="1" applyAlignment="1">
      <alignment horizontal="center" vertical="center"/>
    </xf>
    <xf numFmtId="1" fontId="11" fillId="4" borderId="32" xfId="0" applyNumberFormat="1" applyFont="1" applyFill="1" applyBorder="1" applyAlignment="1">
      <alignment horizontal="center" vertical="center"/>
    </xf>
    <xf numFmtId="0" fontId="7" fillId="4" borderId="39" xfId="0" applyFont="1" applyFill="1" applyBorder="1" applyAlignment="1">
      <alignment horizontal="center" vertical="center"/>
    </xf>
    <xf numFmtId="0" fontId="19" fillId="3" borderId="55" xfId="0" applyFont="1" applyFill="1" applyBorder="1" applyAlignment="1">
      <alignment horizontal="center" vertical="center"/>
    </xf>
    <xf numFmtId="1" fontId="7" fillId="5" borderId="43" xfId="0" applyNumberFormat="1" applyFont="1" applyFill="1" applyBorder="1" applyAlignment="1">
      <alignment horizontal="center" vertical="center"/>
    </xf>
    <xf numFmtId="16" fontId="18" fillId="6" borderId="33" xfId="12" applyNumberFormat="1" applyFont="1" applyFill="1" applyBorder="1" applyAlignment="1">
      <alignment horizontal="center" vertical="center"/>
    </xf>
    <xf numFmtId="165" fontId="10" fillId="6" borderId="34" xfId="0" applyNumberFormat="1" applyFont="1" applyFill="1" applyBorder="1" applyAlignment="1">
      <alignment horizontal="center" vertical="center"/>
    </xf>
    <xf numFmtId="165" fontId="10" fillId="6" borderId="33" xfId="0" applyNumberFormat="1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/>
    </xf>
    <xf numFmtId="0" fontId="10" fillId="6" borderId="37" xfId="0" applyFont="1" applyFill="1" applyBorder="1" applyAlignment="1">
      <alignment horizontal="center" vertical="center"/>
    </xf>
    <xf numFmtId="0" fontId="10" fillId="6" borderId="4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0" fillId="4" borderId="12" xfId="0" applyFill="1" applyBorder="1"/>
    <xf numFmtId="0" fontId="11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1" fontId="11" fillId="4" borderId="1" xfId="0" applyNumberFormat="1" applyFont="1" applyFill="1" applyBorder="1" applyAlignment="1">
      <alignment horizontal="center" vertical="center"/>
    </xf>
    <xf numFmtId="0" fontId="0" fillId="4" borderId="43" xfId="0" applyFill="1" applyBorder="1" applyAlignment="1">
      <alignment horizontal="center" vertical="center"/>
    </xf>
    <xf numFmtId="1" fontId="10" fillId="4" borderId="1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0" fontId="10" fillId="11" borderId="28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 vertical="center"/>
    </xf>
    <xf numFmtId="0" fontId="0" fillId="10" borderId="0" xfId="0" applyFill="1"/>
    <xf numFmtId="0" fontId="0" fillId="0" borderId="5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1" fontId="7" fillId="7" borderId="56" xfId="0" applyNumberFormat="1" applyFont="1" applyFill="1" applyBorder="1" applyAlignment="1">
      <alignment horizontal="center" vertical="center"/>
    </xf>
    <xf numFmtId="1" fontId="11" fillId="7" borderId="1" xfId="0" applyNumberFormat="1" applyFont="1" applyFill="1" applyBorder="1" applyAlignment="1">
      <alignment horizontal="center" vertical="center"/>
    </xf>
    <xf numFmtId="1" fontId="7" fillId="7" borderId="8" xfId="0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wrapText="1"/>
    </xf>
    <xf numFmtId="0" fontId="28" fillId="11" borderId="1" xfId="0" applyFont="1" applyFill="1" applyBorder="1" applyAlignment="1">
      <alignment wrapText="1"/>
    </xf>
    <xf numFmtId="1" fontId="7" fillId="11" borderId="8" xfId="0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vertical="center"/>
    </xf>
    <xf numFmtId="1" fontId="7" fillId="5" borderId="8" xfId="0" applyNumberFormat="1" applyFont="1" applyFill="1" applyBorder="1" applyAlignment="1">
      <alignment horizontal="center" vertical="center"/>
    </xf>
    <xf numFmtId="0" fontId="0" fillId="4" borderId="39" xfId="0" applyFill="1" applyBorder="1" applyAlignment="1">
      <alignment horizontal="center"/>
    </xf>
    <xf numFmtId="1" fontId="7" fillId="4" borderId="8" xfId="0" applyNumberFormat="1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27" fillId="4" borderId="12" xfId="0" applyFont="1" applyFill="1" applyBorder="1" applyAlignment="1">
      <alignment horizontal="center" vertical="center"/>
    </xf>
    <xf numFmtId="0" fontId="11" fillId="4" borderId="39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43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" fontId="10" fillId="10" borderId="3" xfId="0" applyNumberFormat="1" applyFont="1" applyFill="1" applyBorder="1" applyAlignment="1">
      <alignment horizontal="center" vertical="center"/>
    </xf>
    <xf numFmtId="1" fontId="10" fillId="3" borderId="6" xfId="0" applyNumberFormat="1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left" vertical="center"/>
    </xf>
    <xf numFmtId="0" fontId="11" fillId="3" borderId="60" xfId="0" applyFont="1" applyFill="1" applyBorder="1" applyAlignment="1">
      <alignment horizontal="center" vertical="center"/>
    </xf>
    <xf numFmtId="1" fontId="11" fillId="3" borderId="60" xfId="0" applyNumberFormat="1" applyFont="1" applyFill="1" applyBorder="1" applyAlignment="1">
      <alignment horizontal="center" vertical="center"/>
    </xf>
    <xf numFmtId="14" fontId="18" fillId="3" borderId="60" xfId="12" applyNumberFormat="1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1" fontId="10" fillId="3" borderId="60" xfId="0" applyNumberFormat="1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left" vertical="center"/>
    </xf>
    <xf numFmtId="0" fontId="19" fillId="3" borderId="45" xfId="0" applyFont="1" applyFill="1" applyBorder="1" applyAlignment="1">
      <alignment horizontal="center" vertical="center"/>
    </xf>
    <xf numFmtId="1" fontId="19" fillId="3" borderId="60" xfId="0" applyNumberFormat="1" applyFont="1" applyFill="1" applyBorder="1" applyAlignment="1">
      <alignment horizontal="center" vertical="center"/>
    </xf>
    <xf numFmtId="49" fontId="18" fillId="3" borderId="60" xfId="12" applyNumberFormat="1" applyFont="1" applyFill="1" applyBorder="1" applyAlignment="1">
      <alignment horizontal="center" vertical="center"/>
    </xf>
    <xf numFmtId="49" fontId="18" fillId="3" borderId="35" xfId="12" applyNumberFormat="1" applyFont="1" applyFill="1" applyBorder="1" applyAlignment="1">
      <alignment horizontal="center" vertical="center"/>
    </xf>
    <xf numFmtId="49" fontId="18" fillId="6" borderId="35" xfId="12" applyNumberFormat="1" applyFont="1" applyFill="1" applyBorder="1" applyAlignment="1">
      <alignment horizontal="center" vertical="center"/>
    </xf>
    <xf numFmtId="1" fontId="10" fillId="6" borderId="17" xfId="0" applyNumberFormat="1" applyFont="1" applyFill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1" fontId="10" fillId="6" borderId="21" xfId="0" applyNumberFormat="1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1" fontId="10" fillId="6" borderId="37" xfId="0" applyNumberFormat="1" applyFont="1" applyFill="1" applyBorder="1" applyAlignment="1">
      <alignment horizontal="center" vertical="center"/>
    </xf>
    <xf numFmtId="1" fontId="10" fillId="6" borderId="6" xfId="0" applyNumberFormat="1" applyFont="1" applyFill="1" applyBorder="1" applyAlignment="1">
      <alignment horizontal="center" vertical="center"/>
    </xf>
    <xf numFmtId="14" fontId="18" fillId="6" borderId="60" xfId="12" applyNumberFormat="1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20" fillId="6" borderId="16" xfId="0" applyFont="1" applyFill="1" applyBorder="1" applyAlignment="1">
      <alignment horizontal="center" vertical="center"/>
    </xf>
    <xf numFmtId="0" fontId="20" fillId="6" borderId="25" xfId="0" applyFont="1" applyFill="1" applyBorder="1" applyAlignment="1">
      <alignment horizontal="center" vertical="center"/>
    </xf>
    <xf numFmtId="1" fontId="20" fillId="6" borderId="45" xfId="0" applyNumberFormat="1" applyFont="1" applyFill="1" applyBorder="1" applyAlignment="1">
      <alignment horizontal="center" vertical="center"/>
    </xf>
    <xf numFmtId="1" fontId="20" fillId="6" borderId="25" xfId="0" applyNumberFormat="1" applyFont="1" applyFill="1" applyBorder="1" applyAlignment="1">
      <alignment horizontal="center" vertical="center"/>
    </xf>
    <xf numFmtId="0" fontId="20" fillId="6" borderId="26" xfId="0" applyFont="1" applyFill="1" applyBorder="1" applyAlignment="1">
      <alignment horizontal="center" vertical="center"/>
    </xf>
    <xf numFmtId="1" fontId="10" fillId="5" borderId="28" xfId="0" applyNumberFormat="1" applyFont="1" applyFill="1" applyBorder="1" applyAlignment="1">
      <alignment horizontal="center" vertical="center"/>
    </xf>
    <xf numFmtId="1" fontId="10" fillId="5" borderId="27" xfId="0" applyNumberFormat="1" applyFont="1" applyFill="1" applyBorder="1" applyAlignment="1">
      <alignment horizontal="center" vertical="center"/>
    </xf>
    <xf numFmtId="1" fontId="10" fillId="5" borderId="31" xfId="0" applyNumberFormat="1" applyFont="1" applyFill="1" applyBorder="1" applyAlignment="1">
      <alignment horizontal="center" vertical="center"/>
    </xf>
    <xf numFmtId="1" fontId="7" fillId="5" borderId="49" xfId="0" applyNumberFormat="1" applyFont="1" applyFill="1" applyBorder="1" applyAlignment="1">
      <alignment horizontal="center" vertical="center"/>
    </xf>
    <xf numFmtId="0" fontId="0" fillId="5" borderId="61" xfId="0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/>
    </xf>
    <xf numFmtId="1" fontId="7" fillId="6" borderId="0" xfId="0" applyNumberFormat="1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" fontId="7" fillId="6" borderId="60" xfId="0" applyNumberFormat="1" applyFont="1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20" fillId="6" borderId="45" xfId="0" applyFont="1" applyFill="1" applyBorder="1" applyAlignment="1">
      <alignment horizontal="center" vertical="center"/>
    </xf>
    <xf numFmtId="165" fontId="10" fillId="6" borderId="4" xfId="0" applyNumberFormat="1" applyFont="1" applyFill="1" applyBorder="1" applyAlignment="1">
      <alignment horizontal="center" vertical="center"/>
    </xf>
    <xf numFmtId="165" fontId="10" fillId="6" borderId="6" xfId="0" applyNumberFormat="1" applyFont="1" applyFill="1" applyBorder="1" applyAlignment="1">
      <alignment horizontal="center" vertical="center"/>
    </xf>
    <xf numFmtId="16" fontId="24" fillId="6" borderId="6" xfId="12" applyNumberFormat="1" applyFont="1" applyFill="1" applyBorder="1" applyAlignment="1">
      <alignment horizontal="center" vertical="center"/>
    </xf>
    <xf numFmtId="49" fontId="24" fillId="6" borderId="7" xfId="12" applyNumberFormat="1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left" vertical="center"/>
    </xf>
    <xf numFmtId="0" fontId="30" fillId="5" borderId="1" xfId="0" applyFont="1" applyFill="1" applyBorder="1" applyAlignment="1">
      <alignment horizontal="center" vertical="center"/>
    </xf>
    <xf numFmtId="0" fontId="29" fillId="5" borderId="8" xfId="0" applyFont="1" applyFill="1" applyBorder="1" applyAlignment="1">
      <alignment horizontal="left" vertical="center"/>
    </xf>
    <xf numFmtId="0" fontId="24" fillId="6" borderId="21" xfId="0" applyFont="1" applyFill="1" applyBorder="1" applyAlignment="1">
      <alignment horizontal="center" vertical="center"/>
    </xf>
    <xf numFmtId="1" fontId="11" fillId="5" borderId="12" xfId="0" applyNumberFormat="1" applyFont="1" applyFill="1" applyBorder="1" applyAlignment="1">
      <alignment horizontal="center" vertical="center"/>
    </xf>
    <xf numFmtId="1" fontId="11" fillId="5" borderId="15" xfId="0" applyNumberFormat="1" applyFont="1" applyFill="1" applyBorder="1" applyAlignment="1">
      <alignment horizontal="center" vertical="center"/>
    </xf>
    <xf numFmtId="0" fontId="26" fillId="6" borderId="59" xfId="0" applyFont="1" applyFill="1" applyBorder="1" applyAlignment="1">
      <alignment horizontal="center" vertical="center"/>
    </xf>
    <xf numFmtId="1" fontId="26" fillId="6" borderId="60" xfId="0" applyNumberFormat="1" applyFont="1" applyFill="1" applyBorder="1" applyAlignment="1">
      <alignment horizontal="center" vertical="center"/>
    </xf>
    <xf numFmtId="49" fontId="25" fillId="6" borderId="7" xfId="12" applyNumberFormat="1" applyFont="1" applyFill="1" applyBorder="1" applyAlignment="1">
      <alignment horizontal="center" vertical="center"/>
    </xf>
    <xf numFmtId="0" fontId="11" fillId="6" borderId="56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1" fontId="7" fillId="5" borderId="39" xfId="0" applyNumberFormat="1" applyFont="1" applyFill="1" applyBorder="1" applyAlignment="1">
      <alignment horizontal="center" vertical="center"/>
    </xf>
    <xf numFmtId="49" fontId="18" fillId="2" borderId="35" xfId="12" applyNumberFormat="1" applyFont="1" applyFill="1" applyBorder="1" applyAlignment="1">
      <alignment horizontal="center" vertical="center"/>
    </xf>
    <xf numFmtId="1" fontId="7" fillId="7" borderId="49" xfId="0" applyNumberFormat="1" applyFont="1" applyFill="1" applyBorder="1" applyAlignment="1">
      <alignment horizontal="center" vertical="center"/>
    </xf>
    <xf numFmtId="1" fontId="11" fillId="7" borderId="9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50" xfId="0" applyNumberFormat="1" applyFont="1" applyFill="1" applyBorder="1" applyAlignment="1">
      <alignment horizontal="center" vertical="center"/>
    </xf>
    <xf numFmtId="1" fontId="7" fillId="7" borderId="62" xfId="0" applyNumberFormat="1" applyFont="1" applyFill="1" applyBorder="1" applyAlignment="1">
      <alignment horizontal="center" vertical="center"/>
    </xf>
    <xf numFmtId="1" fontId="10" fillId="7" borderId="28" xfId="0" applyNumberFormat="1" applyFont="1" applyFill="1" applyBorder="1" applyAlignment="1">
      <alignment horizontal="center" vertical="center"/>
    </xf>
    <xf numFmtId="1" fontId="10" fillId="7" borderId="27" xfId="0" applyNumberFormat="1" applyFont="1" applyFill="1" applyBorder="1" applyAlignment="1">
      <alignment horizontal="center" vertical="center"/>
    </xf>
    <xf numFmtId="1" fontId="10" fillId="7" borderId="61" xfId="0" applyNumberFormat="1" applyFont="1" applyFill="1" applyBorder="1" applyAlignment="1">
      <alignment horizontal="center" vertical="center"/>
    </xf>
    <xf numFmtId="1" fontId="7" fillId="0" borderId="27" xfId="0" applyNumberFormat="1" applyFont="1" applyBorder="1" applyAlignment="1">
      <alignment horizontal="center" vertical="center"/>
    </xf>
    <xf numFmtId="1" fontId="7" fillId="7" borderId="27" xfId="0" applyNumberFormat="1" applyFont="1" applyFill="1" applyBorder="1" applyAlignment="1">
      <alignment horizontal="center" vertical="center"/>
    </xf>
    <xf numFmtId="1" fontId="11" fillId="7" borderId="18" xfId="0" applyNumberFormat="1" applyFont="1" applyFill="1" applyBorder="1" applyAlignment="1">
      <alignment horizontal="center" vertical="center"/>
    </xf>
    <xf numFmtId="1" fontId="11" fillId="7" borderId="19" xfId="0" applyNumberFormat="1" applyFont="1" applyFill="1" applyBorder="1" applyAlignment="1">
      <alignment horizontal="center" vertical="center"/>
    </xf>
    <xf numFmtId="0" fontId="0" fillId="5" borderId="62" xfId="0" applyFill="1" applyBorder="1" applyAlignment="1">
      <alignment horizontal="center" vertical="center"/>
    </xf>
    <xf numFmtId="49" fontId="18" fillId="2" borderId="7" xfId="12" applyNumberFormat="1" applyFont="1" applyFill="1" applyBorder="1" applyAlignment="1">
      <alignment horizontal="center" vertical="center"/>
    </xf>
    <xf numFmtId="1" fontId="21" fillId="2" borderId="60" xfId="0" applyNumberFormat="1" applyFont="1" applyFill="1" applyBorder="1" applyAlignment="1">
      <alignment horizontal="center" vertical="center"/>
    </xf>
    <xf numFmtId="49" fontId="24" fillId="2" borderId="7" xfId="12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0" fillId="11" borderId="9" xfId="0" applyFill="1" applyBorder="1" applyAlignment="1">
      <alignment vertical="center"/>
    </xf>
    <xf numFmtId="0" fontId="0" fillId="11" borderId="9" xfId="0" applyFill="1" applyBorder="1"/>
    <xf numFmtId="0" fontId="11" fillId="11" borderId="63" xfId="0" applyFont="1" applyFill="1" applyBorder="1" applyAlignment="1">
      <alignment horizontal="left" vertical="center"/>
    </xf>
    <xf numFmtId="1" fontId="10" fillId="11" borderId="19" xfId="0" applyNumberFormat="1" applyFont="1" applyFill="1" applyBorder="1" applyAlignment="1">
      <alignment horizontal="center" vertical="center"/>
    </xf>
    <xf numFmtId="0" fontId="29" fillId="11" borderId="1" xfId="0" applyFont="1" applyFill="1" applyBorder="1" applyAlignment="1">
      <alignment horizontal="left" vertical="center"/>
    </xf>
    <xf numFmtId="0" fontId="10" fillId="8" borderId="17" xfId="0" applyFont="1" applyFill="1" applyBorder="1" applyAlignment="1">
      <alignment horizontal="center" vertical="center"/>
    </xf>
    <xf numFmtId="0" fontId="22" fillId="8" borderId="17" xfId="0" applyFont="1" applyFill="1" applyBorder="1" applyAlignment="1">
      <alignment horizontal="center" vertical="center"/>
    </xf>
    <xf numFmtId="0" fontId="22" fillId="8" borderId="6" xfId="0" applyFont="1" applyFill="1" applyBorder="1" applyAlignment="1">
      <alignment horizontal="center" vertical="center"/>
    </xf>
    <xf numFmtId="49" fontId="24" fillId="8" borderId="6" xfId="12" applyNumberFormat="1" applyFont="1" applyFill="1" applyBorder="1" applyAlignment="1">
      <alignment horizontal="center" vertical="center"/>
    </xf>
    <xf numFmtId="0" fontId="22" fillId="8" borderId="30" xfId="0" applyFont="1" applyFill="1" applyBorder="1" applyAlignment="1">
      <alignment horizontal="center" vertical="center"/>
    </xf>
    <xf numFmtId="0" fontId="10" fillId="9" borderId="9" xfId="0" applyFont="1" applyFill="1" applyBorder="1" applyAlignment="1">
      <alignment horizontal="center" vertical="center"/>
    </xf>
    <xf numFmtId="0" fontId="10" fillId="9" borderId="10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center" vertical="center"/>
    </xf>
    <xf numFmtId="1" fontId="7" fillId="8" borderId="0" xfId="0" applyNumberFormat="1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10" fillId="11" borderId="9" xfId="0" applyFont="1" applyFill="1" applyBorder="1" applyAlignment="1">
      <alignment horizontal="left" vertical="center"/>
    </xf>
    <xf numFmtId="0" fontId="10" fillId="11" borderId="8" xfId="0" applyFont="1" applyFill="1" applyBorder="1" applyAlignment="1">
      <alignment horizontal="left" vertical="center"/>
    </xf>
    <xf numFmtId="1" fontId="10" fillId="11" borderId="16" xfId="0" applyNumberFormat="1" applyFont="1" applyFill="1" applyBorder="1" applyAlignment="1">
      <alignment horizontal="center" vertical="center"/>
    </xf>
    <xf numFmtId="1" fontId="10" fillId="11" borderId="25" xfId="0" applyNumberFormat="1" applyFont="1" applyFill="1" applyBorder="1" applyAlignment="1">
      <alignment horizontal="center" vertical="center"/>
    </xf>
    <xf numFmtId="1" fontId="10" fillId="11" borderId="26" xfId="0" applyNumberFormat="1" applyFont="1" applyFill="1" applyBorder="1" applyAlignment="1">
      <alignment horizontal="center" vertical="center"/>
    </xf>
    <xf numFmtId="0" fontId="0" fillId="5" borderId="0" xfId="0" applyFill="1"/>
    <xf numFmtId="0" fontId="28" fillId="11" borderId="9" xfId="0" applyFont="1" applyFill="1" applyBorder="1" applyAlignment="1">
      <alignment wrapText="1"/>
    </xf>
    <xf numFmtId="0" fontId="7" fillId="11" borderId="9" xfId="0" applyFont="1" applyFill="1" applyBorder="1" applyAlignment="1">
      <alignment vertical="center"/>
    </xf>
    <xf numFmtId="0" fontId="10" fillId="11" borderId="18" xfId="0" applyFont="1" applyFill="1" applyBorder="1" applyAlignment="1">
      <alignment horizontal="left" vertical="center"/>
    </xf>
    <xf numFmtId="0" fontId="10" fillId="11" borderId="19" xfId="0" applyFont="1" applyFill="1" applyBorder="1" applyAlignment="1">
      <alignment horizontal="left" vertical="center"/>
    </xf>
    <xf numFmtId="0" fontId="10" fillId="11" borderId="24" xfId="0" applyFont="1" applyFill="1" applyBorder="1" applyAlignment="1">
      <alignment horizontal="left" vertical="center"/>
    </xf>
    <xf numFmtId="1" fontId="7" fillId="11" borderId="4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ill="1"/>
    <xf numFmtId="0" fontId="34" fillId="7" borderId="0" xfId="0" applyFont="1" applyFill="1" applyAlignment="1">
      <alignment horizontal="center"/>
    </xf>
    <xf numFmtId="0" fontId="35" fillId="7" borderId="0" xfId="0" applyFont="1" applyFill="1" applyAlignment="1">
      <alignment horizontal="center"/>
    </xf>
    <xf numFmtId="0" fontId="32" fillId="7" borderId="0" xfId="0" applyFont="1" applyFill="1" applyAlignment="1">
      <alignment horizontal="center"/>
    </xf>
    <xf numFmtId="0" fontId="33" fillId="7" borderId="0" xfId="0" applyFont="1" applyFill="1" applyAlignment="1">
      <alignment horizontal="center"/>
    </xf>
    <xf numFmtId="0" fontId="21" fillId="2" borderId="59" xfId="0" applyFont="1" applyFill="1" applyBorder="1" applyAlignment="1">
      <alignment horizontal="center" vertical="center"/>
    </xf>
    <xf numFmtId="165" fontId="10" fillId="10" borderId="21" xfId="0" applyNumberFormat="1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0" fillId="11" borderId="1" xfId="0" applyFill="1" applyBorder="1" applyAlignment="1">
      <alignment vertical="center"/>
    </xf>
    <xf numFmtId="0" fontId="0" fillId="11" borderId="10" xfId="0" applyFill="1" applyBorder="1" applyAlignment="1">
      <alignment vertical="center"/>
    </xf>
    <xf numFmtId="0" fontId="10" fillId="11" borderId="10" xfId="0" applyFont="1" applyFill="1" applyBorder="1" applyAlignment="1">
      <alignment horizontal="left" vertical="center"/>
    </xf>
    <xf numFmtId="0" fontId="10" fillId="11" borderId="1" xfId="0" applyFont="1" applyFill="1" applyBorder="1" applyAlignment="1">
      <alignment horizontal="center" vertical="center"/>
    </xf>
    <xf numFmtId="1" fontId="10" fillId="11" borderId="31" xfId="0" applyNumberFormat="1" applyFont="1" applyFill="1" applyBorder="1" applyAlignment="1">
      <alignment horizontal="center" vertical="center"/>
    </xf>
    <xf numFmtId="1" fontId="10" fillId="11" borderId="9" xfId="0" applyNumberFormat="1" applyFont="1" applyFill="1" applyBorder="1" applyAlignment="1">
      <alignment horizontal="center" vertical="center"/>
    </xf>
    <xf numFmtId="1" fontId="10" fillId="11" borderId="10" xfId="0" applyNumberFormat="1" applyFont="1" applyFill="1" applyBorder="1" applyAlignment="1">
      <alignment horizontal="center" vertical="center"/>
    </xf>
    <xf numFmtId="1" fontId="10" fillId="11" borderId="20" xfId="0" applyNumberFormat="1" applyFont="1" applyFill="1" applyBorder="1" applyAlignment="1">
      <alignment horizontal="center" vertical="center"/>
    </xf>
    <xf numFmtId="1" fontId="10" fillId="11" borderId="18" xfId="0" applyNumberFormat="1" applyFont="1" applyFill="1" applyBorder="1" applyAlignment="1">
      <alignment horizontal="center" vertical="center"/>
    </xf>
    <xf numFmtId="1" fontId="10" fillId="5" borderId="12" xfId="0" applyNumberFormat="1" applyFont="1" applyFill="1" applyBorder="1" applyAlignment="1">
      <alignment horizontal="center" vertical="center"/>
    </xf>
    <xf numFmtId="0" fontId="0" fillId="5" borderId="11" xfId="0" applyFill="1" applyBorder="1" applyAlignment="1">
      <alignment horizontal="center"/>
    </xf>
    <xf numFmtId="0" fontId="10" fillId="5" borderId="28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1" fontId="7" fillId="5" borderId="32" xfId="0" applyNumberFormat="1" applyFont="1" applyFill="1" applyBorder="1" applyAlignment="1">
      <alignment horizontal="center" vertical="center"/>
    </xf>
    <xf numFmtId="0" fontId="29" fillId="4" borderId="12" xfId="0" applyFont="1" applyFill="1" applyBorder="1" applyAlignment="1">
      <alignment horizontal="center" vertical="center"/>
    </xf>
    <xf numFmtId="0" fontId="29" fillId="4" borderId="11" xfId="0" applyFont="1" applyFill="1" applyBorder="1" applyAlignment="1">
      <alignment horizontal="center" vertical="center"/>
    </xf>
    <xf numFmtId="0" fontId="29" fillId="4" borderId="8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left" vertical="center" wrapText="1"/>
    </xf>
    <xf numFmtId="0" fontId="29" fillId="5" borderId="1" xfId="0" applyFont="1" applyFill="1" applyBorder="1" applyAlignment="1">
      <alignment horizontal="center" vertical="center"/>
    </xf>
    <xf numFmtId="0" fontId="11" fillId="5" borderId="60" xfId="0" applyFont="1" applyFill="1" applyBorder="1" applyAlignment="1">
      <alignment horizontal="left" vertical="center"/>
    </xf>
    <xf numFmtId="1" fontId="11" fillId="5" borderId="60" xfId="0" applyNumberFormat="1" applyFont="1" applyFill="1" applyBorder="1" applyAlignment="1">
      <alignment horizontal="center" vertical="center"/>
    </xf>
    <xf numFmtId="0" fontId="0" fillId="5" borderId="39" xfId="0" applyFill="1" applyBorder="1" applyAlignment="1">
      <alignment horizontal="center"/>
    </xf>
    <xf numFmtId="1" fontId="10" fillId="5" borderId="60" xfId="0" applyNumberFormat="1" applyFont="1" applyFill="1" applyBorder="1" applyAlignment="1">
      <alignment horizontal="center" vertical="center"/>
    </xf>
    <xf numFmtId="1" fontId="7" fillId="5" borderId="60" xfId="0" applyNumberFormat="1" applyFont="1" applyFill="1" applyBorder="1" applyAlignment="1">
      <alignment horizontal="center" vertical="center"/>
    </xf>
    <xf numFmtId="0" fontId="29" fillId="5" borderId="8" xfId="0" applyFont="1" applyFill="1" applyBorder="1" applyAlignment="1">
      <alignment horizontal="center" vertical="center"/>
    </xf>
    <xf numFmtId="0" fontId="29" fillId="5" borderId="11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0" fillId="5" borderId="56" xfId="0" applyFill="1" applyBorder="1" applyAlignment="1">
      <alignment horizontal="center"/>
    </xf>
    <xf numFmtId="0" fontId="0" fillId="5" borderId="56" xfId="0" applyFill="1" applyBorder="1" applyAlignment="1">
      <alignment horizontal="center" vertical="center"/>
    </xf>
    <xf numFmtId="1" fontId="10" fillId="5" borderId="11" xfId="0" applyNumberFormat="1" applyFont="1" applyFill="1" applyBorder="1" applyAlignment="1">
      <alignment horizontal="center" vertical="center"/>
    </xf>
    <xf numFmtId="1" fontId="7" fillId="5" borderId="66" xfId="0" applyNumberFormat="1" applyFont="1" applyFill="1" applyBorder="1" applyAlignment="1">
      <alignment horizontal="center" vertical="center"/>
    </xf>
    <xf numFmtId="1" fontId="7" fillId="5" borderId="56" xfId="0" applyNumberFormat="1" applyFont="1" applyFill="1" applyBorder="1" applyAlignment="1">
      <alignment horizontal="center" vertical="center"/>
    </xf>
    <xf numFmtId="49" fontId="0" fillId="11" borderId="8" xfId="0" applyNumberFormat="1" applyFill="1" applyBorder="1" applyAlignment="1">
      <alignment vertical="center"/>
    </xf>
    <xf numFmtId="0" fontId="0" fillId="11" borderId="9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49" fontId="0" fillId="5" borderId="8" xfId="0" applyNumberFormat="1" applyFill="1" applyBorder="1" applyAlignment="1">
      <alignment vertical="center"/>
    </xf>
    <xf numFmtId="0" fontId="29" fillId="11" borderId="9" xfId="0" applyFont="1" applyFill="1" applyBorder="1" applyAlignment="1">
      <alignment horizontal="left" vertical="center"/>
    </xf>
    <xf numFmtId="0" fontId="29" fillId="11" borderId="12" xfId="0" applyFont="1" applyFill="1" applyBorder="1" applyAlignment="1">
      <alignment horizontal="left" vertical="center"/>
    </xf>
    <xf numFmtId="0" fontId="10" fillId="11" borderId="27" xfId="0" applyFont="1" applyFill="1" applyBorder="1" applyAlignment="1">
      <alignment horizontal="left" vertical="center"/>
    </xf>
    <xf numFmtId="1" fontId="11" fillId="11" borderId="10" xfId="0" applyNumberFormat="1" applyFont="1" applyFill="1" applyBorder="1" applyAlignment="1">
      <alignment horizontal="center" vertical="center"/>
    </xf>
    <xf numFmtId="1" fontId="11" fillId="11" borderId="20" xfId="0" applyNumberFormat="1" applyFont="1" applyFill="1" applyBorder="1" applyAlignment="1">
      <alignment horizontal="center" vertical="center"/>
    </xf>
    <xf numFmtId="0" fontId="23" fillId="10" borderId="59" xfId="0" applyFont="1" applyFill="1" applyBorder="1" applyAlignment="1">
      <alignment horizontal="center" vertical="center"/>
    </xf>
    <xf numFmtId="0" fontId="23" fillId="10" borderId="25" xfId="0" applyFont="1" applyFill="1" applyBorder="1" applyAlignment="1">
      <alignment horizontal="center" vertical="center"/>
    </xf>
    <xf numFmtId="1" fontId="23" fillId="10" borderId="60" xfId="0" applyNumberFormat="1" applyFont="1" applyFill="1" applyBorder="1" applyAlignment="1">
      <alignment horizontal="center" vertical="center"/>
    </xf>
    <xf numFmtId="49" fontId="18" fillId="10" borderId="35" xfId="12" applyNumberFormat="1" applyFont="1" applyFill="1" applyBorder="1" applyAlignment="1">
      <alignment horizontal="center" vertical="center"/>
    </xf>
    <xf numFmtId="49" fontId="18" fillId="10" borderId="25" xfId="12" applyNumberFormat="1" applyFont="1" applyFill="1" applyBorder="1" applyAlignment="1">
      <alignment horizontal="center" vertical="center"/>
    </xf>
    <xf numFmtId="49" fontId="24" fillId="10" borderId="7" xfId="12" applyNumberFormat="1" applyFont="1" applyFill="1" applyBorder="1" applyAlignment="1">
      <alignment horizontal="center" vertical="center"/>
    </xf>
    <xf numFmtId="1" fontId="10" fillId="11" borderId="28" xfId="0" applyNumberFormat="1" applyFont="1" applyFill="1" applyBorder="1" applyAlignment="1">
      <alignment horizontal="center" vertical="center"/>
    </xf>
    <xf numFmtId="1" fontId="10" fillId="11" borderId="27" xfId="0" applyNumberFormat="1" applyFont="1" applyFill="1" applyBorder="1" applyAlignment="1">
      <alignment horizontal="center" vertical="center"/>
    </xf>
    <xf numFmtId="1" fontId="7" fillId="11" borderId="49" xfId="0" applyNumberFormat="1" applyFont="1" applyFill="1" applyBorder="1" applyAlignment="1">
      <alignment horizontal="center" vertical="center"/>
    </xf>
    <xf numFmtId="1" fontId="7" fillId="11" borderId="27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1" fontId="21" fillId="2" borderId="0" xfId="0" applyNumberFormat="1" applyFont="1" applyFill="1" applyAlignment="1">
      <alignment horizontal="center" vertical="center"/>
    </xf>
    <xf numFmtId="0" fontId="29" fillId="0" borderId="1" xfId="0" applyFont="1" applyBorder="1" applyAlignment="1">
      <alignment horizontal="left" vertical="center"/>
    </xf>
    <xf numFmtId="0" fontId="29" fillId="0" borderId="10" xfId="0" applyFont="1" applyBorder="1" applyAlignment="1">
      <alignment horizontal="center" vertical="center"/>
    </xf>
    <xf numFmtId="0" fontId="29" fillId="7" borderId="1" xfId="0" applyFont="1" applyFill="1" applyBorder="1" applyAlignment="1">
      <alignment horizontal="left" vertical="center"/>
    </xf>
    <xf numFmtId="0" fontId="29" fillId="7" borderId="9" xfId="0" applyFont="1" applyFill="1" applyBorder="1" applyAlignment="1">
      <alignment horizontal="left" vertical="center"/>
    </xf>
    <xf numFmtId="0" fontId="29" fillId="0" borderId="1" xfId="0" applyFont="1" applyBorder="1" applyAlignment="1">
      <alignment horizontal="left"/>
    </xf>
    <xf numFmtId="0" fontId="29" fillId="0" borderId="9" xfId="0" applyFont="1" applyBorder="1" applyAlignment="1">
      <alignment wrapText="1"/>
    </xf>
    <xf numFmtId="0" fontId="29" fillId="0" borderId="1" xfId="0" applyFont="1" applyBorder="1" applyAlignment="1">
      <alignment wrapText="1"/>
    </xf>
    <xf numFmtId="0" fontId="29" fillId="0" borderId="9" xfId="0" applyFont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29" fillId="13" borderId="1" xfId="0" applyFont="1" applyFill="1" applyBorder="1" applyAlignment="1">
      <alignment vertical="center"/>
    </xf>
    <xf numFmtId="0" fontId="29" fillId="0" borderId="1" xfId="0" applyFont="1" applyBorder="1" applyAlignment="1">
      <alignment vertical="center"/>
    </xf>
    <xf numFmtId="0" fontId="30" fillId="7" borderId="1" xfId="0" applyFont="1" applyFill="1" applyBorder="1" applyAlignment="1">
      <alignment vertical="center"/>
    </xf>
    <xf numFmtId="0" fontId="29" fillId="7" borderId="1" xfId="0" applyFont="1" applyFill="1" applyBorder="1" applyAlignment="1">
      <alignment vertical="center"/>
    </xf>
    <xf numFmtId="0" fontId="29" fillId="0" borderId="9" xfId="0" applyFont="1" applyBorder="1" applyAlignment="1">
      <alignment vertical="center"/>
    </xf>
    <xf numFmtId="49" fontId="29" fillId="0" borderId="1" xfId="0" applyNumberFormat="1" applyFont="1" applyBorder="1" applyAlignment="1">
      <alignment vertical="center"/>
    </xf>
    <xf numFmtId="1" fontId="11" fillId="7" borderId="11" xfId="0" applyNumberFormat="1" applyFont="1" applyFill="1" applyBorder="1" applyAlignment="1">
      <alignment horizontal="center" vertical="center"/>
    </xf>
    <xf numFmtId="1" fontId="30" fillId="7" borderId="9" xfId="0" applyNumberFormat="1" applyFont="1" applyFill="1" applyBorder="1" applyAlignment="1">
      <alignment horizontal="center" vertical="center"/>
    </xf>
    <xf numFmtId="1" fontId="30" fillId="7" borderId="1" xfId="0" applyNumberFormat="1" applyFont="1" applyFill="1" applyBorder="1" applyAlignment="1">
      <alignment horizontal="center" vertical="center"/>
    </xf>
    <xf numFmtId="1" fontId="29" fillId="7" borderId="1" xfId="0" applyNumberFormat="1" applyFont="1" applyFill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0" fillId="7" borderId="10" xfId="0" applyNumberFormat="1" applyFont="1" applyFill="1" applyBorder="1" applyAlignment="1">
      <alignment horizontal="center" vertical="center"/>
    </xf>
    <xf numFmtId="1" fontId="29" fillId="7" borderId="10" xfId="0" applyNumberFormat="1" applyFont="1" applyFill="1" applyBorder="1" applyAlignment="1">
      <alignment horizontal="center" vertical="center"/>
    </xf>
    <xf numFmtId="1" fontId="29" fillId="7" borderId="8" xfId="0" applyNumberFormat="1" applyFont="1" applyFill="1" applyBorder="1" applyAlignment="1">
      <alignment horizontal="center" vertical="center"/>
    </xf>
    <xf numFmtId="0" fontId="29" fillId="7" borderId="18" xfId="0" applyFont="1" applyFill="1" applyBorder="1" applyAlignment="1">
      <alignment horizontal="left" vertical="center"/>
    </xf>
    <xf numFmtId="0" fontId="29" fillId="7" borderId="19" xfId="0" applyFont="1" applyFill="1" applyBorder="1" applyAlignment="1">
      <alignment horizontal="left" vertical="center"/>
    </xf>
    <xf numFmtId="1" fontId="30" fillId="7" borderId="16" xfId="0" applyNumberFormat="1" applyFont="1" applyFill="1" applyBorder="1" applyAlignment="1">
      <alignment horizontal="center" vertical="center"/>
    </xf>
    <xf numFmtId="1" fontId="30" fillId="7" borderId="25" xfId="0" applyNumberFormat="1" applyFont="1" applyFill="1" applyBorder="1" applyAlignment="1">
      <alignment horizontal="center" vertical="center"/>
    </xf>
    <xf numFmtId="1" fontId="30" fillId="7" borderId="26" xfId="0" applyNumberFormat="1" applyFont="1" applyFill="1" applyBorder="1" applyAlignment="1">
      <alignment horizontal="center" vertical="center"/>
    </xf>
    <xf numFmtId="1" fontId="29" fillId="7" borderId="19" xfId="0" applyNumberFormat="1" applyFont="1" applyFill="1" applyBorder="1" applyAlignment="1">
      <alignment horizontal="center" vertical="center"/>
    </xf>
    <xf numFmtId="1" fontId="29" fillId="0" borderId="19" xfId="0" applyNumberFormat="1" applyFont="1" applyBorder="1" applyAlignment="1">
      <alignment horizontal="center" vertical="center"/>
    </xf>
    <xf numFmtId="1" fontId="10" fillId="0" borderId="39" xfId="0" applyNumberFormat="1" applyFont="1" applyBorder="1" applyAlignment="1">
      <alignment horizontal="center" vertical="center"/>
    </xf>
    <xf numFmtId="1" fontId="10" fillId="0" borderId="11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7" fillId="0" borderId="39" xfId="0" applyNumberFormat="1" applyFont="1" applyBorder="1" applyAlignment="1">
      <alignment horizontal="center" vertical="center"/>
    </xf>
    <xf numFmtId="1" fontId="10" fillId="0" borderId="12" xfId="0" applyNumberFormat="1" applyFont="1" applyBorder="1" applyAlignment="1">
      <alignment horizontal="center" vertical="center"/>
    </xf>
    <xf numFmtId="0" fontId="29" fillId="0" borderId="9" xfId="0" applyFont="1" applyBorder="1"/>
    <xf numFmtId="0" fontId="29" fillId="0" borderId="1" xfId="0" applyFont="1" applyBorder="1"/>
    <xf numFmtId="0" fontId="29" fillId="0" borderId="9" xfId="0" applyFont="1" applyBorder="1" applyAlignment="1">
      <alignment vertical="top" wrapText="1"/>
    </xf>
    <xf numFmtId="0" fontId="29" fillId="0" borderId="1" xfId="0" applyFont="1" applyBorder="1" applyAlignment="1">
      <alignment vertical="top" wrapText="1"/>
    </xf>
    <xf numFmtId="0" fontId="10" fillId="7" borderId="31" xfId="0" applyFont="1" applyFill="1" applyBorder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1" fontId="11" fillId="7" borderId="62" xfId="0" applyNumberFormat="1" applyFont="1" applyFill="1" applyBorder="1" applyAlignment="1">
      <alignment horizontal="center" vertical="center"/>
    </xf>
    <xf numFmtId="0" fontId="21" fillId="2" borderId="55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11" fillId="5" borderId="39" xfId="0" applyFont="1" applyFill="1" applyBorder="1" applyAlignment="1">
      <alignment horizontal="center" vertical="center"/>
    </xf>
    <xf numFmtId="0" fontId="29" fillId="7" borderId="10" xfId="0" applyFont="1" applyFill="1" applyBorder="1" applyAlignment="1">
      <alignment horizontal="center" vertical="center"/>
    </xf>
    <xf numFmtId="0" fontId="7" fillId="5" borderId="44" xfId="16" applyFill="1" applyBorder="1" applyAlignment="1">
      <alignment horizontal="center" vertical="center"/>
    </xf>
    <xf numFmtId="0" fontId="29" fillId="5" borderId="39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vertical="center"/>
    </xf>
    <xf numFmtId="49" fontId="29" fillId="5" borderId="1" xfId="0" applyNumberFormat="1" applyFont="1" applyFill="1" applyBorder="1" applyAlignment="1">
      <alignment vertical="center"/>
    </xf>
    <xf numFmtId="0" fontId="29" fillId="5" borderId="1" xfId="0" applyFont="1" applyFill="1" applyBorder="1" applyAlignment="1">
      <alignment vertical="center" wrapText="1"/>
    </xf>
    <xf numFmtId="1" fontId="29" fillId="5" borderId="8" xfId="0" applyNumberFormat="1" applyFont="1" applyFill="1" applyBorder="1" applyAlignment="1">
      <alignment horizontal="center" vertical="center"/>
    </xf>
    <xf numFmtId="1" fontId="10" fillId="5" borderId="39" xfId="0" applyNumberFormat="1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29" fillId="5" borderId="8" xfId="0" applyFont="1" applyFill="1" applyBorder="1" applyAlignment="1">
      <alignment vertical="center" wrapText="1"/>
    </xf>
    <xf numFmtId="0" fontId="29" fillId="5" borderId="8" xfId="0" applyFont="1" applyFill="1" applyBorder="1" applyAlignment="1">
      <alignment vertical="center"/>
    </xf>
    <xf numFmtId="0" fontId="29" fillId="5" borderId="13" xfId="0" applyFont="1" applyFill="1" applyBorder="1" applyAlignment="1">
      <alignment horizontal="left" vertical="center"/>
    </xf>
    <xf numFmtId="0" fontId="29" fillId="5" borderId="1" xfId="0" quotePrefix="1" applyFont="1" applyFill="1" applyBorder="1" applyAlignment="1">
      <alignment vertical="center" wrapText="1"/>
    </xf>
    <xf numFmtId="0" fontId="29" fillId="5" borderId="43" xfId="0" applyFont="1" applyFill="1" applyBorder="1" applyAlignment="1">
      <alignment vertical="center" wrapText="1"/>
    </xf>
    <xf numFmtId="0" fontId="29" fillId="5" borderId="43" xfId="0" applyFont="1" applyFill="1" applyBorder="1" applyAlignment="1">
      <alignment horizontal="center" vertical="center"/>
    </xf>
    <xf numFmtId="0" fontId="29" fillId="5" borderId="32" xfId="0" applyFont="1" applyFill="1" applyBorder="1" applyAlignment="1">
      <alignment vertical="center"/>
    </xf>
    <xf numFmtId="49" fontId="29" fillId="5" borderId="43" xfId="0" applyNumberFormat="1" applyFont="1" applyFill="1" applyBorder="1" applyAlignment="1">
      <alignment vertical="center"/>
    </xf>
    <xf numFmtId="49" fontId="29" fillId="5" borderId="8" xfId="0" applyNumberFormat="1" applyFont="1" applyFill="1" applyBorder="1" applyAlignment="1">
      <alignment vertical="center"/>
    </xf>
    <xf numFmtId="0" fontId="29" fillId="5" borderId="63" xfId="0" applyFont="1" applyFill="1" applyBorder="1" applyAlignment="1">
      <alignment vertical="center" wrapText="1"/>
    </xf>
    <xf numFmtId="0" fontId="29" fillId="5" borderId="9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/>
    </xf>
    <xf numFmtId="0" fontId="29" fillId="5" borderId="14" xfId="0" applyFont="1" applyFill="1" applyBorder="1" applyAlignment="1">
      <alignment vertical="center"/>
    </xf>
    <xf numFmtId="0" fontId="29" fillId="5" borderId="63" xfId="0" applyFont="1" applyFill="1" applyBorder="1" applyAlignment="1">
      <alignment vertical="center"/>
    </xf>
    <xf numFmtId="0" fontId="11" fillId="5" borderId="5" xfId="0" applyFont="1" applyFill="1" applyBorder="1" applyAlignment="1">
      <alignment horizontal="center" vertical="center"/>
    </xf>
    <xf numFmtId="0" fontId="29" fillId="5" borderId="14" xfId="0" applyFont="1" applyFill="1" applyBorder="1" applyAlignment="1">
      <alignment vertical="center" wrapText="1"/>
    </xf>
    <xf numFmtId="0" fontId="29" fillId="5" borderId="9" xfId="0" applyFont="1" applyFill="1" applyBorder="1" applyAlignment="1">
      <alignment horizontal="left" vertical="center" wrapText="1"/>
    </xf>
    <xf numFmtId="0" fontId="10" fillId="5" borderId="36" xfId="0" applyFont="1" applyFill="1" applyBorder="1" applyAlignment="1">
      <alignment horizontal="center" vertical="center"/>
    </xf>
    <xf numFmtId="0" fontId="29" fillId="5" borderId="65" xfId="0" applyFont="1" applyFill="1" applyBorder="1" applyAlignment="1">
      <alignment horizontal="center" vertical="center"/>
    </xf>
    <xf numFmtId="0" fontId="29" fillId="5" borderId="9" xfId="0" applyFont="1" applyFill="1" applyBorder="1" applyAlignment="1">
      <alignment vertical="center"/>
    </xf>
    <xf numFmtId="0" fontId="13" fillId="5" borderId="18" xfId="0" applyFont="1" applyFill="1" applyBorder="1"/>
    <xf numFmtId="0" fontId="13" fillId="5" borderId="24" xfId="0" applyFont="1" applyFill="1" applyBorder="1"/>
    <xf numFmtId="0" fontId="29" fillId="5" borderId="19" xfId="0" applyFont="1" applyFill="1" applyBorder="1" applyAlignment="1">
      <alignment horizontal="left" vertical="center"/>
    </xf>
    <xf numFmtId="0" fontId="13" fillId="5" borderId="24" xfId="0" applyFont="1" applyFill="1" applyBorder="1" applyAlignment="1">
      <alignment horizontal="center" vertical="center"/>
    </xf>
    <xf numFmtId="0" fontId="0" fillId="5" borderId="24" xfId="0" applyFill="1" applyBorder="1" applyAlignment="1">
      <alignment horizontal="center"/>
    </xf>
    <xf numFmtId="0" fontId="0" fillId="5" borderId="19" xfId="0" applyFill="1" applyBorder="1" applyAlignment="1">
      <alignment horizontal="center" vertical="center"/>
    </xf>
    <xf numFmtId="1" fontId="7" fillId="5" borderId="52" xfId="0" applyNumberFormat="1" applyFont="1" applyFill="1" applyBorder="1" applyAlignment="1">
      <alignment horizontal="center" vertical="center"/>
    </xf>
    <xf numFmtId="0" fontId="0" fillId="5" borderId="67" xfId="0" applyFill="1" applyBorder="1" applyAlignment="1">
      <alignment horizontal="center" vertical="center"/>
    </xf>
    <xf numFmtId="0" fontId="20" fillId="6" borderId="17" xfId="0" applyFont="1" applyFill="1" applyBorder="1" applyAlignment="1">
      <alignment horizontal="center" vertical="center"/>
    </xf>
    <xf numFmtId="0" fontId="20" fillId="6" borderId="30" xfId="0" applyFont="1" applyFill="1" applyBorder="1" applyAlignment="1">
      <alignment horizontal="center" vertical="center"/>
    </xf>
    <xf numFmtId="1" fontId="20" fillId="6" borderId="42" xfId="0" applyNumberFormat="1" applyFont="1" applyFill="1" applyBorder="1" applyAlignment="1">
      <alignment horizontal="center" vertical="center"/>
    </xf>
    <xf numFmtId="1" fontId="20" fillId="6" borderId="17" xfId="0" applyNumberFormat="1" applyFont="1" applyFill="1" applyBorder="1" applyAlignment="1">
      <alignment horizontal="center" vertical="center"/>
    </xf>
    <xf numFmtId="0" fontId="20" fillId="6" borderId="23" xfId="0" applyFont="1" applyFill="1" applyBorder="1" applyAlignment="1">
      <alignment horizontal="center" vertical="center"/>
    </xf>
    <xf numFmtId="49" fontId="18" fillId="6" borderId="33" xfId="12" applyNumberFormat="1" applyFont="1" applyFill="1" applyBorder="1" applyAlignment="1">
      <alignment horizontal="center" vertical="center"/>
    </xf>
    <xf numFmtId="49" fontId="18" fillId="6" borderId="17" xfId="12" applyNumberFormat="1" applyFont="1" applyFill="1" applyBorder="1" applyAlignment="1">
      <alignment horizontal="center" vertical="center"/>
    </xf>
    <xf numFmtId="49" fontId="18" fillId="6" borderId="30" xfId="12" applyNumberFormat="1" applyFont="1" applyFill="1" applyBorder="1" applyAlignment="1">
      <alignment horizontal="center" vertical="center"/>
    </xf>
    <xf numFmtId="49" fontId="24" fillId="6" borderId="33" xfId="12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vertical="center" wrapText="1"/>
    </xf>
    <xf numFmtId="0" fontId="0" fillId="4" borderId="8" xfId="0" applyFill="1" applyBorder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1" fontId="10" fillId="7" borderId="36" xfId="0" applyNumberFormat="1" applyFont="1" applyFill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1" fontId="29" fillId="7" borderId="24" xfId="0" applyNumberFormat="1" applyFont="1" applyFill="1" applyBorder="1" applyAlignment="1">
      <alignment horizontal="center" vertical="center"/>
    </xf>
    <xf numFmtId="165" fontId="10" fillId="7" borderId="0" xfId="0" applyNumberFormat="1" applyFont="1" applyFill="1" applyAlignment="1">
      <alignment horizontal="center" vertical="center"/>
    </xf>
    <xf numFmtId="16" fontId="18" fillId="7" borderId="0" xfId="12" applyNumberFormat="1" applyFont="1" applyFill="1" applyBorder="1" applyAlignment="1">
      <alignment horizontal="center" vertical="center"/>
    </xf>
    <xf numFmtId="49" fontId="18" fillId="7" borderId="0" xfId="12" applyNumberFormat="1" applyFont="1" applyFill="1" applyBorder="1" applyAlignment="1">
      <alignment horizontal="center" vertical="center"/>
    </xf>
    <xf numFmtId="0" fontId="36" fillId="12" borderId="38" xfId="0" applyFont="1" applyFill="1" applyBorder="1" applyAlignment="1">
      <alignment horizontal="center" vertical="center"/>
    </xf>
    <xf numFmtId="0" fontId="36" fillId="12" borderId="40" xfId="0" applyFont="1" applyFill="1" applyBorder="1" applyAlignment="1">
      <alignment horizontal="center" vertical="center"/>
    </xf>
    <xf numFmtId="0" fontId="36" fillId="12" borderId="61" xfId="0" applyFont="1" applyFill="1" applyBorder="1" applyAlignment="1">
      <alignment horizontal="center" vertical="center"/>
    </xf>
    <xf numFmtId="0" fontId="36" fillId="12" borderId="44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29" fillId="7" borderId="9" xfId="0" applyFont="1" applyFill="1" applyBorder="1" applyAlignment="1">
      <alignment vertical="center"/>
    </xf>
    <xf numFmtId="1" fontId="7" fillId="11" borderId="43" xfId="0" applyNumberFormat="1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13" fillId="11" borderId="1" xfId="0" applyFont="1" applyFill="1" applyBorder="1" applyAlignment="1">
      <alignment vertical="center"/>
    </xf>
    <xf numFmtId="0" fontId="7" fillId="11" borderId="9" xfId="0" applyFont="1" applyFill="1" applyBorder="1"/>
    <xf numFmtId="0" fontId="7" fillId="11" borderId="1" xfId="0" applyFont="1" applyFill="1" applyBorder="1"/>
    <xf numFmtId="0" fontId="0" fillId="0" borderId="1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49" fontId="13" fillId="11" borderId="8" xfId="0" applyNumberFormat="1" applyFont="1" applyFill="1" applyBorder="1" applyAlignment="1">
      <alignment vertical="center"/>
    </xf>
    <xf numFmtId="0" fontId="37" fillId="11" borderId="12" xfId="0" applyFont="1" applyFill="1" applyBorder="1" applyAlignment="1">
      <alignment horizontal="left" vertical="center"/>
    </xf>
    <xf numFmtId="0" fontId="13" fillId="11" borderId="12" xfId="0" applyFont="1" applyFill="1" applyBorder="1" applyAlignment="1">
      <alignment horizontal="left" vertical="center"/>
    </xf>
    <xf numFmtId="0" fontId="13" fillId="11" borderId="9" xfId="0" applyFont="1" applyFill="1" applyBorder="1" applyAlignment="1">
      <alignment vertical="center"/>
    </xf>
    <xf numFmtId="49" fontId="13" fillId="11" borderId="1" xfId="0" applyNumberFormat="1" applyFont="1" applyFill="1" applyBorder="1" applyAlignment="1">
      <alignment vertical="center"/>
    </xf>
    <xf numFmtId="0" fontId="13" fillId="11" borderId="1" xfId="0" applyFont="1" applyFill="1" applyBorder="1" applyAlignment="1">
      <alignment horizontal="center" vertical="center"/>
    </xf>
    <xf numFmtId="0" fontId="13" fillId="11" borderId="14" xfId="0" applyFont="1" applyFill="1" applyBorder="1" applyAlignment="1">
      <alignment vertical="center"/>
    </xf>
    <xf numFmtId="0" fontId="13" fillId="11" borderId="9" xfId="0" applyFont="1" applyFill="1" applyBorder="1" applyAlignment="1">
      <alignment vertical="top" wrapText="1"/>
    </xf>
    <xf numFmtId="0" fontId="13" fillId="11" borderId="1" xfId="0" applyFont="1" applyFill="1" applyBorder="1" applyAlignment="1">
      <alignment vertical="top" wrapText="1"/>
    </xf>
    <xf numFmtId="0" fontId="13" fillId="11" borderId="1" xfId="0" applyFont="1" applyFill="1" applyBorder="1" applyAlignment="1">
      <alignment horizontal="left" vertical="center"/>
    </xf>
    <xf numFmtId="0" fontId="13" fillId="11" borderId="9" xfId="0" applyFont="1" applyFill="1" applyBorder="1"/>
    <xf numFmtId="0" fontId="13" fillId="11" borderId="1" xfId="0" applyFont="1" applyFill="1" applyBorder="1"/>
    <xf numFmtId="0" fontId="37" fillId="11" borderId="1" xfId="0" applyFont="1" applyFill="1" applyBorder="1" applyAlignment="1">
      <alignment horizontal="left" vertical="center"/>
    </xf>
    <xf numFmtId="0" fontId="13" fillId="11" borderId="9" xfId="0" applyFont="1" applyFill="1" applyBorder="1" applyAlignment="1">
      <alignment wrapText="1"/>
    </xf>
    <xf numFmtId="0" fontId="13" fillId="11" borderId="1" xfId="0" applyFont="1" applyFill="1" applyBorder="1" applyAlignment="1">
      <alignment wrapText="1"/>
    </xf>
    <xf numFmtId="0" fontId="13" fillId="11" borderId="1" xfId="0" quotePrefix="1" applyFont="1" applyFill="1" applyBorder="1" applyAlignment="1">
      <alignment wrapText="1"/>
    </xf>
    <xf numFmtId="0" fontId="13" fillId="11" borderId="9" xfId="0" applyFont="1" applyFill="1" applyBorder="1" applyAlignment="1">
      <alignment vertical="center" wrapText="1"/>
    </xf>
    <xf numFmtId="0" fontId="13" fillId="11" borderId="1" xfId="0" applyFont="1" applyFill="1" applyBorder="1" applyAlignment="1">
      <alignment vertical="center" wrapText="1"/>
    </xf>
    <xf numFmtId="49" fontId="0" fillId="0" borderId="1" xfId="0" applyNumberFormat="1" applyBorder="1" applyAlignment="1">
      <alignment vertical="center"/>
    </xf>
    <xf numFmtId="0" fontId="29" fillId="0" borderId="50" xfId="0" applyFont="1" applyBorder="1" applyAlignment="1">
      <alignment horizontal="center" vertical="center"/>
    </xf>
    <xf numFmtId="1" fontId="29" fillId="7" borderId="50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1" fontId="11" fillId="7" borderId="50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50" xfId="0" applyBorder="1" applyAlignment="1">
      <alignment horizontal="center" vertical="center"/>
    </xf>
    <xf numFmtId="0" fontId="29" fillId="7" borderId="50" xfId="0" applyFont="1" applyFill="1" applyBorder="1" applyAlignment="1">
      <alignment horizontal="center" vertical="center"/>
    </xf>
    <xf numFmtId="1" fontId="10" fillId="7" borderId="9" xfId="0" applyNumberFormat="1" applyFont="1" applyFill="1" applyBorder="1" applyAlignment="1">
      <alignment horizontal="center" vertical="center"/>
    </xf>
    <xf numFmtId="1" fontId="10" fillId="7" borderId="1" xfId="0" applyNumberFormat="1" applyFont="1" applyFill="1" applyBorder="1" applyAlignment="1">
      <alignment horizontal="center" vertical="center"/>
    </xf>
    <xf numFmtId="1" fontId="10" fillId="7" borderId="10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7" fillId="2" borderId="0" xfId="16" applyFill="1" applyAlignment="1">
      <alignment horizontal="center" vertical="center"/>
    </xf>
    <xf numFmtId="49" fontId="18" fillId="2" borderId="16" xfId="12" applyNumberFormat="1" applyFont="1" applyFill="1" applyBorder="1" applyAlignment="1">
      <alignment horizontal="center" vertical="center"/>
    </xf>
    <xf numFmtId="1" fontId="7" fillId="7" borderId="14" xfId="0" applyNumberFormat="1" applyFont="1" applyFill="1" applyBorder="1" applyAlignment="1">
      <alignment horizontal="center" vertical="center"/>
    </xf>
    <xf numFmtId="1" fontId="29" fillId="7" borderId="9" xfId="0" applyNumberFormat="1" applyFont="1" applyFill="1" applyBorder="1" applyAlignment="1">
      <alignment horizontal="center" vertical="center"/>
    </xf>
    <xf numFmtId="1" fontId="29" fillId="7" borderId="18" xfId="0" applyNumberFormat="1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38" fillId="5" borderId="8" xfId="0" applyFont="1" applyFill="1" applyBorder="1" applyAlignment="1">
      <alignment horizontal="center" vertical="center"/>
    </xf>
    <xf numFmtId="1" fontId="39" fillId="5" borderId="1" xfId="0" applyNumberFormat="1" applyFont="1" applyFill="1" applyBorder="1" applyAlignment="1">
      <alignment horizontal="center" vertical="center"/>
    </xf>
    <xf numFmtId="0" fontId="38" fillId="5" borderId="11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center" vertical="center"/>
    </xf>
    <xf numFmtId="0" fontId="39" fillId="5" borderId="1" xfId="0" applyFont="1" applyFill="1" applyBorder="1" applyAlignment="1">
      <alignment horizontal="center" vertical="center"/>
    </xf>
    <xf numFmtId="1" fontId="39" fillId="5" borderId="11" xfId="0" applyNumberFormat="1" applyFont="1" applyFill="1" applyBorder="1" applyAlignment="1">
      <alignment horizontal="center" vertical="center"/>
    </xf>
    <xf numFmtId="1" fontId="38" fillId="5" borderId="1" xfId="0" applyNumberFormat="1" applyFont="1" applyFill="1" applyBorder="1" applyAlignment="1">
      <alignment horizontal="center" vertical="center"/>
    </xf>
    <xf numFmtId="0" fontId="38" fillId="5" borderId="8" xfId="0" applyFont="1" applyFill="1" applyBorder="1" applyAlignment="1">
      <alignment horizontal="center"/>
    </xf>
    <xf numFmtId="1" fontId="38" fillId="5" borderId="11" xfId="0" applyNumberFormat="1" applyFont="1" applyFill="1" applyBorder="1" applyAlignment="1">
      <alignment horizontal="center" vertical="center"/>
    </xf>
    <xf numFmtId="0" fontId="38" fillId="5" borderId="8" xfId="16" applyFont="1" applyFill="1" applyBorder="1" applyAlignment="1">
      <alignment horizontal="center" vertical="center"/>
    </xf>
    <xf numFmtId="0" fontId="38" fillId="5" borderId="9" xfId="0" applyFont="1" applyFill="1" applyBorder="1" applyAlignment="1">
      <alignment horizontal="left" vertical="center"/>
    </xf>
    <xf numFmtId="0" fontId="38" fillId="5" borderId="1" xfId="0" applyFont="1" applyFill="1" applyBorder="1" applyAlignment="1">
      <alignment horizontal="left" vertical="center"/>
    </xf>
    <xf numFmtId="1" fontId="38" fillId="5" borderId="8" xfId="0" applyNumberFormat="1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left" vertical="center"/>
    </xf>
    <xf numFmtId="0" fontId="18" fillId="5" borderId="1" xfId="0" applyFont="1" applyFill="1" applyBorder="1" applyAlignment="1">
      <alignment horizontal="left" vertical="center"/>
    </xf>
    <xf numFmtId="1" fontId="18" fillId="5" borderId="8" xfId="0" applyNumberFormat="1" applyFont="1" applyFill="1" applyBorder="1" applyAlignment="1">
      <alignment horizontal="center" vertical="center"/>
    </xf>
    <xf numFmtId="1" fontId="38" fillId="5" borderId="9" xfId="0" applyNumberFormat="1" applyFont="1" applyFill="1" applyBorder="1" applyAlignment="1">
      <alignment horizontal="center" vertical="center"/>
    </xf>
    <xf numFmtId="1" fontId="38" fillId="5" borderId="10" xfId="0" applyNumberFormat="1" applyFont="1" applyFill="1" applyBorder="1" applyAlignment="1">
      <alignment horizontal="center" vertical="center"/>
    </xf>
    <xf numFmtId="1" fontId="18" fillId="5" borderId="9" xfId="0" applyNumberFormat="1" applyFont="1" applyFill="1" applyBorder="1" applyAlignment="1">
      <alignment horizontal="center" vertical="center"/>
    </xf>
    <xf numFmtId="1" fontId="18" fillId="5" borderId="1" xfId="0" applyNumberFormat="1" applyFont="1" applyFill="1" applyBorder="1" applyAlignment="1">
      <alignment horizontal="center" vertical="center"/>
    </xf>
    <xf numFmtId="1" fontId="18" fillId="5" borderId="10" xfId="0" applyNumberFormat="1" applyFont="1" applyFill="1" applyBorder="1" applyAlignment="1">
      <alignment horizontal="center" vertical="center"/>
    </xf>
    <xf numFmtId="1" fontId="18" fillId="5" borderId="18" xfId="0" applyNumberFormat="1" applyFont="1" applyFill="1" applyBorder="1" applyAlignment="1">
      <alignment horizontal="center" vertical="center"/>
    </xf>
    <xf numFmtId="1" fontId="18" fillId="5" borderId="19" xfId="0" applyNumberFormat="1" applyFont="1" applyFill="1" applyBorder="1" applyAlignment="1">
      <alignment horizontal="center" vertical="center"/>
    </xf>
    <xf numFmtId="1" fontId="18" fillId="5" borderId="20" xfId="0" applyNumberFormat="1" applyFont="1" applyFill="1" applyBorder="1" applyAlignment="1">
      <alignment horizontal="center" vertical="center"/>
    </xf>
    <xf numFmtId="0" fontId="0" fillId="12" borderId="61" xfId="0" applyFill="1" applyBorder="1" applyAlignment="1">
      <alignment horizontal="center" vertical="center"/>
    </xf>
    <xf numFmtId="0" fontId="0" fillId="12" borderId="44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0" fontId="40" fillId="0" borderId="39" xfId="0" applyFont="1" applyBorder="1" applyAlignment="1">
      <alignment horizontal="center" vertical="center"/>
    </xf>
    <xf numFmtId="1" fontId="11" fillId="5" borderId="11" xfId="0" applyNumberFormat="1" applyFont="1" applyFill="1" applyBorder="1" applyAlignment="1">
      <alignment horizontal="center" vertical="center"/>
    </xf>
    <xf numFmtId="1" fontId="11" fillId="5" borderId="41" xfId="0" applyNumberFormat="1" applyFont="1" applyFill="1" applyBorder="1" applyAlignment="1">
      <alignment horizontal="center" vertical="center"/>
    </xf>
    <xf numFmtId="1" fontId="11" fillId="5" borderId="35" xfId="0" applyNumberFormat="1" applyFont="1" applyFill="1" applyBorder="1" applyAlignment="1">
      <alignment horizontal="center" vertical="center"/>
    </xf>
    <xf numFmtId="0" fontId="29" fillId="5" borderId="10" xfId="0" applyFont="1" applyFill="1" applyBorder="1" applyAlignment="1">
      <alignment horizontal="center" vertical="center"/>
    </xf>
    <xf numFmtId="1" fontId="29" fillId="5" borderId="10" xfId="0" applyNumberFormat="1" applyFont="1" applyFill="1" applyBorder="1" applyAlignment="1">
      <alignment horizontal="center" vertical="center"/>
    </xf>
    <xf numFmtId="1" fontId="11" fillId="5" borderId="43" xfId="0" applyNumberFormat="1" applyFont="1" applyFill="1" applyBorder="1" applyAlignment="1">
      <alignment horizontal="center" vertical="center"/>
    </xf>
    <xf numFmtId="0" fontId="26" fillId="6" borderId="17" xfId="0" applyFont="1" applyFill="1" applyBorder="1" applyAlignment="1">
      <alignment horizontal="center" vertical="center"/>
    </xf>
    <xf numFmtId="1" fontId="26" fillId="6" borderId="0" xfId="0" applyNumberFormat="1" applyFont="1" applyFill="1" applyAlignment="1">
      <alignment horizontal="center" vertical="center"/>
    </xf>
    <xf numFmtId="0" fontId="11" fillId="5" borderId="28" xfId="0" applyFont="1" applyFill="1" applyBorder="1" applyAlignment="1">
      <alignment horizontal="left" vertical="center"/>
    </xf>
    <xf numFmtId="0" fontId="11" fillId="5" borderId="27" xfId="0" applyFont="1" applyFill="1" applyBorder="1" applyAlignment="1">
      <alignment horizontal="left" vertical="center"/>
    </xf>
    <xf numFmtId="1" fontId="11" fillId="5" borderId="31" xfId="0" applyNumberFormat="1" applyFont="1" applyFill="1" applyBorder="1" applyAlignment="1">
      <alignment horizontal="center" vertical="center"/>
    </xf>
    <xf numFmtId="0" fontId="10" fillId="10" borderId="30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0" fontId="16" fillId="10" borderId="0" xfId="0" applyFont="1" applyFill="1" applyAlignment="1">
      <alignment horizontal="center" vertical="center" textRotation="255"/>
    </xf>
    <xf numFmtId="0" fontId="10" fillId="10" borderId="29" xfId="0" applyFont="1" applyFill="1" applyBorder="1" applyAlignment="1">
      <alignment horizontal="center" vertical="center"/>
    </xf>
    <xf numFmtId="165" fontId="10" fillId="10" borderId="17" xfId="0" applyNumberFormat="1" applyFont="1" applyFill="1" applyBorder="1" applyAlignment="1">
      <alignment horizontal="center" vertical="center"/>
    </xf>
    <xf numFmtId="16" fontId="18" fillId="10" borderId="17" xfId="12" applyNumberFormat="1" applyFont="1" applyFill="1" applyBorder="1" applyAlignment="1">
      <alignment horizontal="center" vertical="center"/>
    </xf>
    <xf numFmtId="16" fontId="24" fillId="5" borderId="33" xfId="12" applyNumberFormat="1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1" fontId="10" fillId="10" borderId="0" xfId="0" applyNumberFormat="1" applyFont="1" applyFill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165" fontId="10" fillId="10" borderId="33" xfId="0" applyNumberFormat="1" applyFont="1" applyFill="1" applyBorder="1" applyAlignment="1">
      <alignment horizontal="center" vertical="center"/>
    </xf>
    <xf numFmtId="0" fontId="10" fillId="10" borderId="51" xfId="0" applyFont="1" applyFill="1" applyBorder="1" applyAlignment="1">
      <alignment horizontal="center" vertical="center"/>
    </xf>
    <xf numFmtId="1" fontId="10" fillId="10" borderId="32" xfId="0" applyNumberFormat="1" applyFont="1" applyFill="1" applyBorder="1" applyAlignment="1">
      <alignment horizontal="center" vertical="center"/>
    </xf>
    <xf numFmtId="0" fontId="10" fillId="10" borderId="48" xfId="0" applyFont="1" applyFill="1" applyBorder="1" applyAlignment="1">
      <alignment horizontal="center" vertical="center"/>
    </xf>
    <xf numFmtId="16" fontId="18" fillId="10" borderId="33" xfId="12" applyNumberFormat="1" applyFont="1" applyFill="1" applyBorder="1" applyAlignment="1">
      <alignment horizontal="center" vertical="center"/>
    </xf>
    <xf numFmtId="1" fontId="10" fillId="8" borderId="3" xfId="0" applyNumberFormat="1" applyFont="1" applyFill="1" applyBorder="1" applyAlignment="1">
      <alignment horizontal="center" vertical="center"/>
    </xf>
    <xf numFmtId="1" fontId="10" fillId="8" borderId="0" xfId="0" applyNumberFormat="1" applyFont="1" applyFill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165" fontId="10" fillId="8" borderId="34" xfId="0" applyNumberFormat="1" applyFont="1" applyFill="1" applyBorder="1" applyAlignment="1">
      <alignment horizontal="center" vertical="center"/>
    </xf>
    <xf numFmtId="165" fontId="10" fillId="8" borderId="33" xfId="0" applyNumberFormat="1" applyFont="1" applyFill="1" applyBorder="1" applyAlignment="1">
      <alignment horizontal="center" vertical="center"/>
    </xf>
    <xf numFmtId="0" fontId="16" fillId="8" borderId="0" xfId="0" applyFont="1" applyFill="1" applyAlignment="1">
      <alignment horizontal="center" vertical="center" textRotation="255"/>
    </xf>
    <xf numFmtId="0" fontId="10" fillId="8" borderId="29" xfId="0" applyFont="1" applyFill="1" applyBorder="1" applyAlignment="1">
      <alignment horizontal="center" vertical="center"/>
    </xf>
    <xf numFmtId="0" fontId="10" fillId="8" borderId="30" xfId="0" applyFont="1" applyFill="1" applyBorder="1" applyAlignment="1">
      <alignment horizontal="center" vertical="center"/>
    </xf>
    <xf numFmtId="0" fontId="10" fillId="8" borderId="21" xfId="0" applyFont="1" applyFill="1" applyBorder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16" fontId="18" fillId="8" borderId="33" xfId="12" applyNumberFormat="1" applyFont="1" applyFill="1" applyBorder="1" applyAlignment="1">
      <alignment horizontal="center" vertical="center"/>
    </xf>
    <xf numFmtId="165" fontId="10" fillId="8" borderId="21" xfId="0" applyNumberFormat="1" applyFont="1" applyFill="1" applyBorder="1" applyAlignment="1">
      <alignment horizontal="center" vertical="center"/>
    </xf>
    <xf numFmtId="165" fontId="10" fillId="8" borderId="17" xfId="0" applyNumberFormat="1" applyFont="1" applyFill="1" applyBorder="1" applyAlignment="1">
      <alignment horizontal="center" vertical="center"/>
    </xf>
    <xf numFmtId="165" fontId="10" fillId="8" borderId="4" xfId="0" applyNumberFormat="1" applyFont="1" applyFill="1" applyBorder="1" applyAlignment="1">
      <alignment horizontal="center" vertical="center"/>
    </xf>
    <xf numFmtId="165" fontId="10" fillId="8" borderId="6" xfId="0" applyNumberFormat="1" applyFont="1" applyFill="1" applyBorder="1" applyAlignment="1">
      <alignment horizontal="center" vertical="center"/>
    </xf>
    <xf numFmtId="16" fontId="24" fillId="8" borderId="6" xfId="12" applyNumberFormat="1" applyFont="1" applyFill="1" applyBorder="1" applyAlignment="1">
      <alignment horizontal="center" vertical="center"/>
    </xf>
    <xf numFmtId="16" fontId="18" fillId="8" borderId="17" xfId="12" applyNumberFormat="1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16" fontId="24" fillId="8" borderId="33" xfId="12" applyNumberFormat="1" applyFont="1" applyFill="1" applyBorder="1" applyAlignment="1">
      <alignment horizontal="center" vertical="center"/>
    </xf>
    <xf numFmtId="165" fontId="10" fillId="8" borderId="22" xfId="0" applyNumberFormat="1" applyFont="1" applyFill="1" applyBorder="1" applyAlignment="1">
      <alignment horizontal="center" vertical="center"/>
    </xf>
    <xf numFmtId="165" fontId="10" fillId="8" borderId="23" xfId="0" applyNumberFormat="1" applyFont="1" applyFill="1" applyBorder="1" applyAlignment="1">
      <alignment horizontal="center" vertical="center"/>
    </xf>
    <xf numFmtId="16" fontId="18" fillId="8" borderId="23" xfId="12" applyNumberFormat="1" applyFont="1" applyFill="1" applyBorder="1" applyAlignment="1">
      <alignment horizontal="center" vertical="center"/>
    </xf>
    <xf numFmtId="165" fontId="10" fillId="10" borderId="21" xfId="0" applyNumberFormat="1" applyFont="1" applyFill="1" applyBorder="1" applyAlignment="1">
      <alignment horizontal="center" vertical="center"/>
    </xf>
    <xf numFmtId="165" fontId="10" fillId="10" borderId="34" xfId="0" applyNumberFormat="1" applyFont="1" applyFill="1" applyBorder="1" applyAlignment="1">
      <alignment horizontal="center" vertical="center"/>
    </xf>
    <xf numFmtId="0" fontId="10" fillId="10" borderId="2" xfId="0" applyFont="1" applyFill="1" applyBorder="1" applyAlignment="1">
      <alignment horizontal="center" vertical="center"/>
    </xf>
    <xf numFmtId="1" fontId="10" fillId="10" borderId="3" xfId="0" applyNumberFormat="1" applyFont="1" applyFill="1" applyBorder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30" fillId="10" borderId="2" xfId="0" applyFont="1" applyFill="1" applyBorder="1" applyAlignment="1">
      <alignment horizontal="center" vertical="center"/>
    </xf>
    <xf numFmtId="0" fontId="30" fillId="10" borderId="5" xfId="0" applyFont="1" applyFill="1" applyBorder="1" applyAlignment="1">
      <alignment horizontal="center" vertical="center"/>
    </xf>
    <xf numFmtId="0" fontId="30" fillId="10" borderId="21" xfId="0" applyFont="1" applyFill="1" applyBorder="1" applyAlignment="1">
      <alignment horizontal="center" vertical="center"/>
    </xf>
    <xf numFmtId="0" fontId="30" fillId="10" borderId="17" xfId="0" applyFont="1" applyFill="1" applyBorder="1" applyAlignment="1">
      <alignment horizontal="center" vertical="center"/>
    </xf>
    <xf numFmtId="165" fontId="10" fillId="10" borderId="4" xfId="0" applyNumberFormat="1" applyFont="1" applyFill="1" applyBorder="1" applyAlignment="1">
      <alignment horizontal="center" vertical="center"/>
    </xf>
    <xf numFmtId="165" fontId="10" fillId="10" borderId="6" xfId="0" applyNumberFormat="1" applyFont="1" applyFill="1" applyBorder="1" applyAlignment="1">
      <alignment horizontal="center" vertical="center"/>
    </xf>
    <xf numFmtId="16" fontId="24" fillId="10" borderId="6" xfId="12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6" fontId="18" fillId="2" borderId="17" xfId="12" applyNumberFormat="1" applyFont="1" applyFill="1" applyBorder="1" applyAlignment="1">
      <alignment horizontal="center" vertical="center"/>
    </xf>
    <xf numFmtId="16" fontId="18" fillId="2" borderId="30" xfId="12" applyNumberFormat="1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0" fontId="16" fillId="2" borderId="53" xfId="0" applyFont="1" applyFill="1" applyBorder="1" applyAlignment="1">
      <alignment horizontal="center" vertical="center" textRotation="255"/>
    </xf>
    <xf numFmtId="0" fontId="16" fillId="2" borderId="54" xfId="0" applyFont="1" applyFill="1" applyBorder="1" applyAlignment="1">
      <alignment horizontal="center" vertical="center" textRotation="255"/>
    </xf>
    <xf numFmtId="0" fontId="16" fillId="2" borderId="5" xfId="0" applyFont="1" applyFill="1" applyBorder="1" applyAlignment="1">
      <alignment horizontal="center" vertical="center" textRotation="255"/>
    </xf>
    <xf numFmtId="0" fontId="16" fillId="2" borderId="55" xfId="0" applyFont="1" applyFill="1" applyBorder="1" applyAlignment="1">
      <alignment horizontal="center" vertical="center" textRotation="255"/>
    </xf>
    <xf numFmtId="0" fontId="10" fillId="2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5" fontId="10" fillId="2" borderId="21" xfId="0" applyNumberFormat="1" applyFont="1" applyFill="1" applyBorder="1" applyAlignment="1">
      <alignment horizontal="center" vertical="center"/>
    </xf>
    <xf numFmtId="165" fontId="10" fillId="2" borderId="17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165" fontId="10" fillId="2" borderId="29" xfId="0" applyNumberFormat="1" applyFont="1" applyFill="1" applyBorder="1" applyAlignment="1">
      <alignment horizontal="center" vertical="center"/>
    </xf>
    <xf numFmtId="165" fontId="10" fillId="2" borderId="30" xfId="0" applyNumberFormat="1" applyFont="1" applyFill="1" applyBorder="1" applyAlignment="1">
      <alignment horizontal="center" vertical="center"/>
    </xf>
    <xf numFmtId="165" fontId="10" fillId="2" borderId="4" xfId="0" applyNumberFormat="1" applyFont="1" applyFill="1" applyBorder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16" fontId="24" fillId="2" borderId="6" xfId="12" applyNumberFormat="1" applyFont="1" applyFill="1" applyBorder="1" applyAlignment="1">
      <alignment horizontal="center" vertical="center"/>
    </xf>
    <xf numFmtId="165" fontId="10" fillId="7" borderId="0" xfId="0" applyNumberFormat="1" applyFont="1" applyFill="1" applyAlignment="1">
      <alignment horizontal="center" vertical="center"/>
    </xf>
    <xf numFmtId="16" fontId="18" fillId="7" borderId="0" xfId="12" applyNumberFormat="1" applyFont="1" applyFill="1" applyBorder="1" applyAlignment="1">
      <alignment horizontal="center" vertical="center"/>
    </xf>
    <xf numFmtId="16" fontId="18" fillId="2" borderId="33" xfId="12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 textRotation="255"/>
    </xf>
    <xf numFmtId="0" fontId="31" fillId="2" borderId="53" xfId="0" applyFont="1" applyFill="1" applyBorder="1" applyAlignment="1">
      <alignment horizontal="center" vertical="center"/>
    </xf>
    <xf numFmtId="0" fontId="31" fillId="2" borderId="54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54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1" fontId="10" fillId="2" borderId="17" xfId="0" applyNumberFormat="1" applyFont="1" applyFill="1" applyBorder="1" applyAlignment="1">
      <alignment horizontal="center" vertical="center"/>
    </xf>
    <xf numFmtId="16" fontId="18" fillId="2" borderId="6" xfId="12" applyNumberFormat="1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1" fontId="10" fillId="2" borderId="21" xfId="0" applyNumberFormat="1" applyFont="1" applyFill="1" applyBorder="1" applyAlignment="1">
      <alignment horizontal="center" vertical="center"/>
    </xf>
    <xf numFmtId="165" fontId="10" fillId="2" borderId="34" xfId="0" applyNumberFormat="1" applyFont="1" applyFill="1" applyBorder="1" applyAlignment="1">
      <alignment horizontal="center" vertical="center"/>
    </xf>
    <xf numFmtId="165" fontId="10" fillId="2" borderId="33" xfId="0" applyNumberFormat="1" applyFont="1" applyFill="1" applyBorder="1" applyAlignment="1">
      <alignment horizontal="center" vertical="center"/>
    </xf>
    <xf numFmtId="16" fontId="18" fillId="6" borderId="17" xfId="12" applyNumberFormat="1" applyFont="1" applyFill="1" applyBorder="1" applyAlignment="1">
      <alignment horizontal="center" vertical="center"/>
    </xf>
    <xf numFmtId="16" fontId="18" fillId="6" borderId="33" xfId="12" applyNumberFormat="1" applyFont="1" applyFill="1" applyBorder="1" applyAlignment="1">
      <alignment horizontal="center" vertical="center"/>
    </xf>
    <xf numFmtId="1" fontId="11" fillId="6" borderId="3" xfId="0" applyNumberFormat="1" applyFont="1" applyFill="1" applyBorder="1" applyAlignment="1">
      <alignment horizontal="center" vertical="center"/>
    </xf>
    <xf numFmtId="1" fontId="11" fillId="6" borderId="0" xfId="0" applyNumberFormat="1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 textRotation="255"/>
    </xf>
    <xf numFmtId="0" fontId="11" fillId="6" borderId="56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0" fontId="24" fillId="6" borderId="56" xfId="0" applyFont="1" applyFill="1" applyBorder="1" applyAlignment="1">
      <alignment horizontal="center" vertical="center"/>
    </xf>
    <xf numFmtId="0" fontId="24" fillId="6" borderId="17" xfId="0" applyFont="1" applyFill="1" applyBorder="1" applyAlignment="1">
      <alignment horizontal="center" vertical="center"/>
    </xf>
    <xf numFmtId="165" fontId="11" fillId="6" borderId="21" xfId="0" applyNumberFormat="1" applyFont="1" applyFill="1" applyBorder="1" applyAlignment="1">
      <alignment horizontal="center" vertical="center"/>
    </xf>
    <xf numFmtId="165" fontId="11" fillId="6" borderId="17" xfId="0" applyNumberFormat="1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65" fontId="11" fillId="6" borderId="34" xfId="0" applyNumberFormat="1" applyFont="1" applyFill="1" applyBorder="1" applyAlignment="1">
      <alignment horizontal="center" vertical="center"/>
    </xf>
    <xf numFmtId="165" fontId="11" fillId="6" borderId="33" xfId="0" applyNumberFormat="1" applyFont="1" applyFill="1" applyBorder="1" applyAlignment="1">
      <alignment horizontal="center" vertical="center"/>
    </xf>
    <xf numFmtId="165" fontId="11" fillId="6" borderId="4" xfId="0" applyNumberFormat="1" applyFont="1" applyFill="1" applyBorder="1" applyAlignment="1">
      <alignment horizontal="center" vertical="center"/>
    </xf>
    <xf numFmtId="165" fontId="11" fillId="6" borderId="6" xfId="0" applyNumberFormat="1" applyFont="1" applyFill="1" applyBorder="1" applyAlignment="1">
      <alignment horizontal="center" vertical="center"/>
    </xf>
    <xf numFmtId="16" fontId="25" fillId="6" borderId="6" xfId="12" applyNumberFormat="1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 textRotation="255"/>
    </xf>
    <xf numFmtId="0" fontId="16" fillId="6" borderId="5" xfId="0" applyFont="1" applyFill="1" applyBorder="1" applyAlignment="1">
      <alignment horizontal="center" vertical="center" textRotation="255"/>
    </xf>
    <xf numFmtId="1" fontId="10" fillId="6" borderId="37" xfId="0" applyNumberFormat="1" applyFont="1" applyFill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0" fontId="16" fillId="6" borderId="59" xfId="0" applyFont="1" applyFill="1" applyBorder="1" applyAlignment="1">
      <alignment horizontal="center" vertical="center" textRotation="255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/>
    </xf>
    <xf numFmtId="16" fontId="24" fillId="6" borderId="33" xfId="12" applyNumberFormat="1" applyFont="1" applyFill="1" applyBorder="1" applyAlignment="1">
      <alignment horizontal="center" vertical="center"/>
    </xf>
    <xf numFmtId="1" fontId="10" fillId="6" borderId="21" xfId="0" applyNumberFormat="1" applyFont="1" applyFill="1" applyBorder="1" applyAlignment="1">
      <alignment horizontal="center" vertical="center"/>
    </xf>
    <xf numFmtId="1" fontId="10" fillId="6" borderId="17" xfId="0" applyNumberFormat="1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165" fontId="10" fillId="6" borderId="34" xfId="0" applyNumberFormat="1" applyFont="1" applyFill="1" applyBorder="1" applyAlignment="1">
      <alignment horizontal="center" vertical="center"/>
    </xf>
    <xf numFmtId="165" fontId="10" fillId="6" borderId="33" xfId="0" applyNumberFormat="1" applyFont="1" applyFill="1" applyBorder="1" applyAlignment="1">
      <alignment horizontal="center" vertical="center"/>
    </xf>
    <xf numFmtId="165" fontId="10" fillId="6" borderId="21" xfId="0" applyNumberFormat="1" applyFont="1" applyFill="1" applyBorder="1" applyAlignment="1">
      <alignment horizontal="center" vertical="center"/>
    </xf>
    <xf numFmtId="165" fontId="10" fillId="6" borderId="17" xfId="0" applyNumberFormat="1" applyFont="1" applyFill="1" applyBorder="1" applyAlignment="1">
      <alignment horizontal="center" vertical="center"/>
    </xf>
    <xf numFmtId="16" fontId="18" fillId="3" borderId="17" xfId="12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textRotation="255"/>
    </xf>
    <xf numFmtId="0" fontId="16" fillId="3" borderId="5" xfId="0" applyFont="1" applyFill="1" applyBorder="1" applyAlignment="1">
      <alignment horizontal="center" vertical="center" textRotation="255"/>
    </xf>
    <xf numFmtId="0" fontId="16" fillId="3" borderId="59" xfId="0" applyFont="1" applyFill="1" applyBorder="1" applyAlignment="1">
      <alignment horizontal="center" vertical="center" textRotation="255"/>
    </xf>
    <xf numFmtId="0" fontId="10" fillId="3" borderId="29" xfId="0" applyFont="1" applyFill="1" applyBorder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" fontId="10" fillId="3" borderId="3" xfId="0" applyNumberFormat="1" applyFont="1" applyFill="1" applyBorder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/>
    </xf>
    <xf numFmtId="165" fontId="10" fillId="3" borderId="21" xfId="0" applyNumberFormat="1" applyFont="1" applyFill="1" applyBorder="1" applyAlignment="1">
      <alignment horizontal="center" vertical="center"/>
    </xf>
    <xf numFmtId="165" fontId="10" fillId="3" borderId="17" xfId="0" applyNumberFormat="1" applyFont="1" applyFill="1" applyBorder="1" applyAlignment="1">
      <alignment horizontal="center" vertical="center"/>
    </xf>
    <xf numFmtId="1" fontId="10" fillId="3" borderId="21" xfId="0" applyNumberFormat="1" applyFont="1" applyFill="1" applyBorder="1" applyAlignment="1">
      <alignment horizontal="center" vertical="center"/>
    </xf>
    <xf numFmtId="1" fontId="10" fillId="3" borderId="17" xfId="0" applyNumberFormat="1" applyFont="1" applyFill="1" applyBorder="1" applyAlignment="1">
      <alignment horizontal="center" vertical="center"/>
    </xf>
    <xf numFmtId="165" fontId="10" fillId="3" borderId="34" xfId="0" applyNumberFormat="1" applyFont="1" applyFill="1" applyBorder="1" applyAlignment="1">
      <alignment horizontal="center" vertical="center"/>
    </xf>
    <xf numFmtId="165" fontId="10" fillId="3" borderId="33" xfId="0" applyNumberFormat="1" applyFont="1" applyFill="1" applyBorder="1" applyAlignment="1">
      <alignment horizontal="center" vertical="center"/>
    </xf>
    <xf numFmtId="16" fontId="18" fillId="3" borderId="33" xfId="12" applyNumberFormat="1" applyFont="1" applyFill="1" applyBorder="1" applyAlignment="1">
      <alignment horizontal="center" vertical="center"/>
    </xf>
    <xf numFmtId="16" fontId="24" fillId="3" borderId="33" xfId="12" applyNumberFormat="1" applyFont="1" applyFill="1" applyBorder="1" applyAlignment="1">
      <alignment horizontal="center" vertical="center"/>
    </xf>
    <xf numFmtId="16" fontId="24" fillId="3" borderId="6" xfId="12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/>
    </xf>
    <xf numFmtId="165" fontId="10" fillId="3" borderId="6" xfId="0" applyNumberFormat="1" applyFont="1" applyFill="1" applyBorder="1" applyAlignment="1">
      <alignment horizontal="center" vertical="center"/>
    </xf>
    <xf numFmtId="0" fontId="10" fillId="3" borderId="54" xfId="0" applyFont="1" applyFill="1" applyBorder="1" applyAlignment="1">
      <alignment horizontal="center" vertical="center"/>
    </xf>
    <xf numFmtId="0" fontId="10" fillId="3" borderId="53" xfId="0" applyFont="1" applyFill="1" applyBorder="1" applyAlignment="1">
      <alignment horizontal="center" vertical="center"/>
    </xf>
    <xf numFmtId="0" fontId="10" fillId="3" borderId="37" xfId="0" applyFont="1" applyFill="1" applyBorder="1" applyAlignment="1">
      <alignment horizontal="center" vertical="center"/>
    </xf>
    <xf numFmtId="0" fontId="10" fillId="3" borderId="42" xfId="0" applyFont="1" applyFill="1" applyBorder="1" applyAlignment="1">
      <alignment horizontal="center" vertical="center"/>
    </xf>
    <xf numFmtId="0" fontId="0" fillId="5" borderId="66" xfId="0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5" borderId="10" xfId="0" applyFont="1" applyFill="1" applyBorder="1" applyAlignment="1">
      <alignment vertical="center"/>
    </xf>
    <xf numFmtId="0" fontId="13" fillId="5" borderId="9" xfId="0" applyFont="1" applyFill="1" applyBorder="1" applyAlignment="1">
      <alignment vertical="center"/>
    </xf>
    <xf numFmtId="49" fontId="13" fillId="5" borderId="1" xfId="0" applyNumberFormat="1" applyFont="1" applyFill="1" applyBorder="1" applyAlignment="1">
      <alignment vertical="center"/>
    </xf>
    <xf numFmtId="0" fontId="13" fillId="5" borderId="9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37" fillId="5" borderId="1" xfId="0" applyFont="1" applyFill="1" applyBorder="1" applyAlignment="1">
      <alignment vertical="center"/>
    </xf>
    <xf numFmtId="0" fontId="19" fillId="3" borderId="30" xfId="0" applyFont="1" applyFill="1" applyBorder="1" applyAlignment="1">
      <alignment horizontal="center" vertical="center"/>
    </xf>
    <xf numFmtId="1" fontId="19" fillId="3" borderId="17" xfId="0" applyNumberFormat="1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13" fillId="4" borderId="39" xfId="0" applyFont="1" applyFill="1" applyBorder="1" applyAlignment="1">
      <alignment horizontal="center" vertical="center"/>
    </xf>
    <xf numFmtId="14" fontId="18" fillId="14" borderId="0" xfId="12" applyNumberFormat="1" applyFont="1" applyFill="1" applyBorder="1" applyAlignment="1">
      <alignment horizontal="center" vertical="center"/>
    </xf>
    <xf numFmtId="0" fontId="36" fillId="5" borderId="38" xfId="0" applyFont="1" applyFill="1" applyBorder="1" applyAlignment="1">
      <alignment horizontal="center" vertical="center"/>
    </xf>
    <xf numFmtId="0" fontId="10" fillId="11" borderId="11" xfId="0" applyFont="1" applyFill="1" applyBorder="1" applyAlignment="1">
      <alignment horizontal="left" vertical="center"/>
    </xf>
    <xf numFmtId="1" fontId="11" fillId="7" borderId="9" xfId="0" applyNumberFormat="1" applyFont="1" applyFill="1" applyBorder="1" applyAlignment="1">
      <alignment horizontal="center"/>
    </xf>
    <xf numFmtId="1" fontId="11" fillId="7" borderId="1" xfId="0" applyNumberFormat="1" applyFont="1" applyFill="1" applyBorder="1" applyAlignment="1">
      <alignment horizontal="center"/>
    </xf>
    <xf numFmtId="1" fontId="11" fillId="7" borderId="10" xfId="0" applyNumberFormat="1" applyFont="1" applyFill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29" fillId="13" borderId="1" xfId="0" applyFont="1" applyFill="1" applyBorder="1" applyAlignment="1">
      <alignment horizontal="center"/>
    </xf>
    <xf numFmtId="0" fontId="29" fillId="0" borderId="1" xfId="0" applyFont="1" applyBorder="1" applyAlignment="1">
      <alignment horizontal="center"/>
    </xf>
    <xf numFmtId="1" fontId="29" fillId="7" borderId="1" xfId="0" applyNumberFormat="1" applyFont="1" applyFill="1" applyBorder="1" applyAlignment="1">
      <alignment horizontal="center"/>
    </xf>
    <xf numFmtId="1" fontId="29" fillId="0" borderId="1" xfId="0" applyNumberFormat="1" applyFont="1" applyBorder="1" applyAlignment="1">
      <alignment horizontal="center"/>
    </xf>
    <xf numFmtId="1" fontId="29" fillId="7" borderId="63" xfId="0" applyNumberFormat="1" applyFont="1" applyFill="1" applyBorder="1" applyAlignment="1">
      <alignment horizontal="center"/>
    </xf>
    <xf numFmtId="0" fontId="29" fillId="0" borderId="63" xfId="0" applyFont="1" applyBorder="1" applyAlignment="1">
      <alignment horizontal="center"/>
    </xf>
    <xf numFmtId="1" fontId="29" fillId="7" borderId="9" xfId="0" applyNumberFormat="1" applyFont="1" applyFill="1" applyBorder="1" applyAlignment="1">
      <alignment horizontal="center"/>
    </xf>
    <xf numFmtId="0" fontId="29" fillId="0" borderId="69" xfId="0" applyFont="1" applyBorder="1" applyAlignment="1">
      <alignment horizontal="center"/>
    </xf>
    <xf numFmtId="0" fontId="29" fillId="13" borderId="65" xfId="0" applyFont="1" applyFill="1" applyBorder="1" applyAlignment="1">
      <alignment horizontal="center"/>
    </xf>
    <xf numFmtId="1" fontId="29" fillId="7" borderId="69" xfId="0" applyNumberFormat="1" applyFont="1" applyFill="1" applyBorder="1" applyAlignment="1">
      <alignment horizontal="center"/>
    </xf>
    <xf numFmtId="0" fontId="29" fillId="0" borderId="65" xfId="0" applyFont="1" applyBorder="1" applyAlignment="1">
      <alignment horizontal="center"/>
    </xf>
    <xf numFmtId="0" fontId="7" fillId="0" borderId="63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1" fontId="7" fillId="7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29" fillId="0" borderId="68" xfId="0" applyFont="1" applyBorder="1" applyAlignment="1">
      <alignment horizontal="center"/>
    </xf>
    <xf numFmtId="1" fontId="29" fillId="0" borderId="56" xfId="0" applyNumberFormat="1" applyFont="1" applyBorder="1" applyAlignment="1">
      <alignment horizontal="center"/>
    </xf>
    <xf numFmtId="1" fontId="29" fillId="7" borderId="56" xfId="0" applyNumberFormat="1" applyFont="1" applyFill="1" applyBorder="1" applyAlignment="1">
      <alignment horizontal="center"/>
    </xf>
    <xf numFmtId="0" fontId="29" fillId="0" borderId="70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11" fillId="2" borderId="0" xfId="0" applyFont="1" applyFill="1" applyAlignment="1">
      <alignment horizontal="left" vertical="center"/>
    </xf>
    <xf numFmtId="1" fontId="11" fillId="2" borderId="0" xfId="0" applyNumberFormat="1" applyFont="1" applyFill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0" fontId="0" fillId="2" borderId="48" xfId="0" applyFill="1" applyBorder="1" applyAlignment="1">
      <alignment horizontal="center" vertical="center"/>
    </xf>
    <xf numFmtId="0" fontId="13" fillId="9" borderId="8" xfId="0" applyFont="1" applyFill="1" applyBorder="1" applyAlignment="1">
      <alignment horizontal="center" vertical="center"/>
    </xf>
    <xf numFmtId="1" fontId="29" fillId="9" borderId="8" xfId="0" applyNumberFormat="1" applyFont="1" applyFill="1" applyBorder="1" applyAlignment="1">
      <alignment horizontal="center" vertical="center"/>
    </xf>
    <xf numFmtId="1" fontId="11" fillId="9" borderId="9" xfId="0" applyNumberFormat="1" applyFont="1" applyFill="1" applyBorder="1" applyAlignment="1">
      <alignment horizontal="center" vertical="center"/>
    </xf>
    <xf numFmtId="1" fontId="11" fillId="9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" fontId="11" fillId="4" borderId="9" xfId="0" applyNumberFormat="1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1" fontId="13" fillId="4" borderId="49" xfId="0" applyNumberFormat="1" applyFont="1" applyFill="1" applyBorder="1" applyAlignment="1">
      <alignment horizontal="center" vertical="center"/>
    </xf>
    <xf numFmtId="1" fontId="13" fillId="4" borderId="27" xfId="0" applyNumberFormat="1" applyFont="1" applyFill="1" applyBorder="1" applyAlignment="1">
      <alignment horizontal="center" vertical="center"/>
    </xf>
    <xf numFmtId="0" fontId="13" fillId="5" borderId="61" xfId="0" applyFont="1" applyFill="1" applyBorder="1" applyAlignment="1">
      <alignment horizontal="center" vertical="center"/>
    </xf>
    <xf numFmtId="1" fontId="13" fillId="4" borderId="12" xfId="0" applyNumberFormat="1" applyFont="1" applyFill="1" applyBorder="1" applyAlignment="1">
      <alignment horizontal="center" vertical="center"/>
    </xf>
    <xf numFmtId="0" fontId="13" fillId="5" borderId="44" xfId="0" applyFont="1" applyFill="1" applyBorder="1" applyAlignment="1">
      <alignment horizontal="center" vertical="center"/>
    </xf>
    <xf numFmtId="1" fontId="13" fillId="4" borderId="9" xfId="0" applyNumberFormat="1" applyFont="1" applyFill="1" applyBorder="1" applyAlignment="1">
      <alignment horizontal="center" vertical="center"/>
    </xf>
    <xf numFmtId="1" fontId="13" fillId="4" borderId="1" xfId="0" applyNumberFormat="1" applyFont="1" applyFill="1" applyBorder="1" applyAlignment="1">
      <alignment horizontal="center" vertical="center"/>
    </xf>
    <xf numFmtId="1" fontId="13" fillId="4" borderId="10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center"/>
    </xf>
    <xf numFmtId="49" fontId="13" fillId="4" borderId="1" xfId="0" applyNumberFormat="1" applyFont="1" applyFill="1" applyBorder="1" applyAlignment="1">
      <alignment vertical="center"/>
    </xf>
    <xf numFmtId="1" fontId="13" fillId="4" borderId="43" xfId="0" applyNumberFormat="1" applyFont="1" applyFill="1" applyBorder="1" applyAlignment="1">
      <alignment horizontal="center" vertical="center"/>
    </xf>
    <xf numFmtId="1" fontId="13" fillId="4" borderId="39" xfId="0" applyNumberFormat="1" applyFont="1" applyFill="1" applyBorder="1" applyAlignment="1">
      <alignment horizontal="center" vertical="center"/>
    </xf>
    <xf numFmtId="1" fontId="13" fillId="4" borderId="11" xfId="0" applyNumberFormat="1" applyFont="1" applyFill="1" applyBorder="1" applyAlignment="1">
      <alignment horizontal="center" vertical="center"/>
    </xf>
    <xf numFmtId="1" fontId="13" fillId="4" borderId="8" xfId="0" applyNumberFormat="1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1" fontId="13" fillId="4" borderId="67" xfId="0" applyNumberFormat="1" applyFont="1" applyFill="1" applyBorder="1" applyAlignment="1">
      <alignment horizontal="center" vertical="center"/>
    </xf>
    <xf numFmtId="0" fontId="13" fillId="4" borderId="67" xfId="0" applyFont="1" applyFill="1" applyBorder="1" applyAlignment="1">
      <alignment horizontal="center" vertical="center"/>
    </xf>
    <xf numFmtId="0" fontId="13" fillId="4" borderId="65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left" vertical="center"/>
    </xf>
    <xf numFmtId="0" fontId="13" fillId="4" borderId="19" xfId="0" applyFont="1" applyFill="1" applyBorder="1" applyAlignment="1">
      <alignment horizontal="left" vertical="center"/>
    </xf>
    <xf numFmtId="0" fontId="13" fillId="4" borderId="19" xfId="0" applyFont="1" applyFill="1" applyBorder="1" applyAlignment="1">
      <alignment vertical="center"/>
    </xf>
    <xf numFmtId="1" fontId="13" fillId="4" borderId="24" xfId="0" applyNumberFormat="1" applyFont="1" applyFill="1" applyBorder="1" applyAlignment="1">
      <alignment horizontal="center" vertical="center"/>
    </xf>
    <xf numFmtId="1" fontId="13" fillId="4" borderId="18" xfId="0" applyNumberFormat="1" applyFont="1" applyFill="1" applyBorder="1" applyAlignment="1">
      <alignment horizontal="center" vertical="center"/>
    </xf>
    <xf numFmtId="1" fontId="13" fillId="4" borderId="19" xfId="0" applyNumberFormat="1" applyFont="1" applyFill="1" applyBorder="1" applyAlignment="1">
      <alignment horizontal="center" vertical="center"/>
    </xf>
    <xf numFmtId="1" fontId="13" fillId="4" borderId="20" xfId="0" applyNumberFormat="1" applyFont="1" applyFill="1" applyBorder="1" applyAlignment="1">
      <alignment horizontal="center" vertical="center"/>
    </xf>
    <xf numFmtId="1" fontId="13" fillId="4" borderId="41" xfId="0" applyNumberFormat="1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left" vertical="center"/>
    </xf>
    <xf numFmtId="0" fontId="13" fillId="4" borderId="49" xfId="0" applyFont="1" applyFill="1" applyBorder="1" applyAlignment="1">
      <alignment horizontal="left" vertical="center"/>
    </xf>
    <xf numFmtId="0" fontId="13" fillId="4" borderId="27" xfId="0" applyFont="1" applyFill="1" applyBorder="1" applyAlignment="1">
      <alignment horizontal="left" vertical="center"/>
    </xf>
    <xf numFmtId="1" fontId="13" fillId="4" borderId="47" xfId="0" applyNumberFormat="1" applyFont="1" applyFill="1" applyBorder="1" applyAlignment="1">
      <alignment horizontal="center" vertical="center"/>
    </xf>
    <xf numFmtId="1" fontId="13" fillId="4" borderId="29" xfId="0" applyNumberFormat="1" applyFont="1" applyFill="1" applyBorder="1" applyAlignment="1">
      <alignment horizontal="center" vertical="center"/>
    </xf>
    <xf numFmtId="1" fontId="13" fillId="4" borderId="21" xfId="0" applyNumberFormat="1" applyFont="1" applyFill="1" applyBorder="1" applyAlignment="1">
      <alignment horizontal="center" vertical="center"/>
    </xf>
    <xf numFmtId="1" fontId="13" fillId="4" borderId="22" xfId="0" applyNumberFormat="1" applyFont="1" applyFill="1" applyBorder="1" applyAlignment="1">
      <alignment horizontal="center" vertical="center"/>
    </xf>
    <xf numFmtId="1" fontId="13" fillId="3" borderId="6" xfId="0" applyNumberFormat="1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/>
    </xf>
    <xf numFmtId="0" fontId="13" fillId="4" borderId="9" xfId="0" applyFont="1" applyFill="1" applyBorder="1" applyAlignment="1">
      <alignment vertical="center"/>
    </xf>
    <xf numFmtId="1" fontId="13" fillId="4" borderId="12" xfId="0" applyNumberFormat="1" applyFont="1" applyFill="1" applyBorder="1" applyAlignment="1">
      <alignment horizontal="left" vertical="center"/>
    </xf>
    <xf numFmtId="0" fontId="13" fillId="4" borderId="12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vertical="center"/>
    </xf>
    <xf numFmtId="49" fontId="13" fillId="4" borderId="43" xfId="0" applyNumberFormat="1" applyFont="1" applyFill="1" applyBorder="1" applyAlignment="1">
      <alignment vertical="center"/>
    </xf>
    <xf numFmtId="0" fontId="13" fillId="4" borderId="32" xfId="0" applyFont="1" applyFill="1" applyBorder="1" applyAlignment="1">
      <alignment vertical="center"/>
    </xf>
    <xf numFmtId="1" fontId="29" fillId="5" borderId="39" xfId="0" applyNumberFormat="1" applyFont="1" applyFill="1" applyBorder="1" applyAlignment="1">
      <alignment horizontal="center" vertical="center"/>
    </xf>
    <xf numFmtId="1" fontId="28" fillId="5" borderId="1" xfId="0" applyNumberFormat="1" applyFon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5" borderId="39" xfId="0" applyNumberFormat="1" applyFill="1" applyBorder="1" applyAlignment="1">
      <alignment horizontal="center"/>
    </xf>
    <xf numFmtId="0" fontId="13" fillId="5" borderId="8" xfId="0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1" fontId="13" fillId="5" borderId="9" xfId="0" applyNumberFormat="1" applyFont="1" applyFill="1" applyBorder="1" applyAlignment="1">
      <alignment horizontal="center" vertical="center"/>
    </xf>
    <xf numFmtId="1" fontId="13" fillId="5" borderId="1" xfId="0" applyNumberFormat="1" applyFont="1" applyFill="1" applyBorder="1" applyAlignment="1">
      <alignment horizontal="center" vertical="center"/>
    </xf>
    <xf numFmtId="1" fontId="13" fillId="5" borderId="10" xfId="0" applyNumberFormat="1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left" vertical="center" wrapText="1"/>
    </xf>
    <xf numFmtId="0" fontId="18" fillId="4" borderId="9" xfId="0" applyFont="1" applyFill="1" applyBorder="1" applyAlignment="1">
      <alignment horizontal="left" vertical="center"/>
    </xf>
    <xf numFmtId="49" fontId="18" fillId="4" borderId="1" xfId="0" applyNumberFormat="1" applyFont="1" applyFill="1" applyBorder="1" applyAlignment="1">
      <alignment horizontal="left" vertical="center"/>
    </xf>
    <xf numFmtId="0" fontId="18" fillId="4" borderId="11" xfId="0" applyFont="1" applyFill="1" applyBorder="1" applyAlignment="1">
      <alignment horizontal="left" vertical="center"/>
    </xf>
    <xf numFmtId="0" fontId="18" fillId="4" borderId="10" xfId="0" applyFont="1" applyFill="1" applyBorder="1" applyAlignment="1">
      <alignment horizontal="left" vertical="center"/>
    </xf>
    <xf numFmtId="0" fontId="31" fillId="4" borderId="1" xfId="0" applyFont="1" applyFill="1" applyBorder="1" applyAlignment="1">
      <alignment horizontal="left" vertical="center"/>
    </xf>
    <xf numFmtId="0" fontId="13" fillId="4" borderId="0" xfId="0" applyFont="1" applyFill="1" applyAlignment="1">
      <alignment horizontal="left" vertical="center"/>
    </xf>
    <xf numFmtId="0" fontId="41" fillId="4" borderId="64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left" vertical="center"/>
    </xf>
  </cellXfs>
  <cellStyles count="44">
    <cellStyle name="Currency" xfId="12" builtinId="4"/>
    <cellStyle name="Currency 2" xfId="15" xr:uid="{F8733967-312A-4DC3-8EBC-247D94A90BC8}"/>
    <cellStyle name="Currency 2 2" xfId="26" xr:uid="{82675ADF-73C3-420D-A983-34A475A73D8D}"/>
    <cellStyle name="Currency 2 2 2" xfId="43" xr:uid="{A0724A9F-936F-4E77-8F9D-F4C2D0CFC10F}"/>
    <cellStyle name="Currency 2 3" xfId="35" xr:uid="{315028B6-14CD-4AF5-9EF1-B58FC2EB3B83}"/>
    <cellStyle name="Currency 3" xfId="23" xr:uid="{AFD997E4-C443-4357-A972-C4BABF85C8E5}"/>
    <cellStyle name="Currency 3 2" xfId="40" xr:uid="{D6C45CF8-604E-4BAA-949C-EE13E8E2FA0B}"/>
    <cellStyle name="Currency 4" xfId="32" xr:uid="{C91A014F-37D6-45C4-AD61-F622DB7C4C6E}"/>
    <cellStyle name="Excel Built-in Normal" xfId="1" xr:uid="{00000000-0005-0000-0000-000000000000}"/>
    <cellStyle name="Hyperlink 2" xfId="8" xr:uid="{051D5591-3F06-4F62-A99C-CB118F903B03}"/>
    <cellStyle name="Hyperlink 2 2" xfId="19" xr:uid="{3450C80A-1A54-4AD1-B1CB-F3F7C72D95CD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2 2 2" xfId="22" xr:uid="{F3FA53FE-F921-48A6-AD13-13F97321A284}"/>
    <cellStyle name="Normal 2 2 2 2 2" xfId="39" xr:uid="{AEAE8549-D038-481B-9AC1-AB83E53C7B75}"/>
    <cellStyle name="Normal 2 2 2 3" xfId="31" xr:uid="{7B557BCB-80BD-42A4-B4CD-335E126991BC}"/>
    <cellStyle name="Normal 2 2 3" xfId="14" xr:uid="{E6F1BFB6-73F6-4AC4-83AF-448BC80554A8}"/>
    <cellStyle name="Normal 2 2 3 2" xfId="25" xr:uid="{20EDE9C6-0916-4A73-89C0-24F52B1E0DE6}"/>
    <cellStyle name="Normal 2 2 3 2 2" xfId="42" xr:uid="{4D4F5429-4A5B-4C25-B1C7-71EAACB1B815}"/>
    <cellStyle name="Normal 2 2 3 3" xfId="34" xr:uid="{CA8A1A02-0BA7-4240-B747-D02F714489E5}"/>
    <cellStyle name="Normal 2 3" xfId="7" xr:uid="{EA2938E5-3C51-4C0B-B4BE-7EAE035B50F5}"/>
    <cellStyle name="Normal 2 3 2" xfId="18" xr:uid="{579AEC90-ED0B-4D30-B15F-F2FD94976BA6}"/>
    <cellStyle name="Normal 2 3 2 2" xfId="37" xr:uid="{1A6BFCE0-61CF-4F51-AC7E-7DD0819A5164}"/>
    <cellStyle name="Normal 2 3 3" xfId="29" xr:uid="{1A31C4D2-5464-43DC-9E12-55BEC596DA08}"/>
    <cellStyle name="Normal 2 4" xfId="9" xr:uid="{0089E522-9C1C-4BFE-AF6B-DE7DAF5160A8}"/>
    <cellStyle name="Normal 2 4 2" xfId="20" xr:uid="{4DB0C3AD-DC89-42E7-8EED-6746059D4CA8}"/>
    <cellStyle name="Normal 2 4 2 2" xfId="38" xr:uid="{05C26531-685F-492F-9249-496DFA40A2F0}"/>
    <cellStyle name="Normal 2 4 3" xfId="30" xr:uid="{6FEBA85D-3D76-4A23-8A62-6AA8D1AE16BB}"/>
    <cellStyle name="Normal 2 5" xfId="13" xr:uid="{0AD4C402-2420-41E6-99BB-C9E65C85CF69}"/>
    <cellStyle name="Normal 2 5 2" xfId="24" xr:uid="{5AA17F9C-AA07-4F85-A8F1-923216FA8328}"/>
    <cellStyle name="Normal 2 5 2 2" xfId="41" xr:uid="{F3EF9CEE-1C02-4630-AE59-ED57F51FB1FE}"/>
    <cellStyle name="Normal 2 5 3" xfId="33" xr:uid="{2ECF0B8F-0D94-4E44-B8E4-890B7B58A491}"/>
    <cellStyle name="Normal 3" xfId="4" xr:uid="{812077FF-5E30-4225-80D7-824884A7FDF8}"/>
    <cellStyle name="Normal 4" xfId="5" xr:uid="{847C4420-5FFA-4B0D-86A7-9F938CD3B6E7}"/>
    <cellStyle name="Normal 4 2" xfId="17" xr:uid="{17ABD333-809B-4F3C-AFC1-DCB3DDD2E48F}"/>
    <cellStyle name="Normal 4 2 2" xfId="36" xr:uid="{35E1423F-A51D-43A6-BA39-664B5957D518}"/>
    <cellStyle name="Normal 4 3" xfId="28" xr:uid="{92CC2D58-3D8D-4721-8F27-92B771351ADA}"/>
    <cellStyle name="Normal 5" xfId="6" xr:uid="{4B775EA7-2F1B-44C1-8D12-94EF77AC2B30}"/>
    <cellStyle name="Normal 6" xfId="16" xr:uid="{D7F3F619-CC8A-47DE-9A45-0C3F4DA60C16}"/>
    <cellStyle name="Normal 7" xfId="27" xr:uid="{E95E2974-DCAE-4D72-9764-21C29B7B35D5}"/>
    <cellStyle name="Percent 2" xfId="10" xr:uid="{88AE0098-881B-45B1-A3F7-AAB7F03931FE}"/>
    <cellStyle name="Percent 2 2" xfId="21" xr:uid="{32350120-54E8-4474-9842-4531D59E3F30}"/>
  </cellStyles>
  <dxfs count="1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rgb="FFA3E7FF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0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FFC1EA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C1EA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16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C99"/>
      <color rgb="FFA3E7FF"/>
      <color rgb="FFFF66CC"/>
      <color rgb="FFFFC1EA"/>
      <color rgb="FFFF99CC"/>
      <color rgb="FFFFC9C9"/>
      <color rgb="FFFFFFCC"/>
      <color rgb="FFFFFF99"/>
      <color rgb="FFFF3399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266699</xdr:colOff>
      <xdr:row>2</xdr:row>
      <xdr:rowOff>238124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FE2DB6-4C4E-BD67-FE6F-C704A1AE2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85974" cy="695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209550</xdr:colOff>
      <xdr:row>0</xdr:row>
      <xdr:rowOff>0</xdr:rowOff>
    </xdr:from>
    <xdr:to>
      <xdr:col>23</xdr:col>
      <xdr:colOff>314325</xdr:colOff>
      <xdr:row>3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6E7007-DCCA-9233-3B46-8F8935527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63950" y="0"/>
          <a:ext cx="714375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333436</xdr:colOff>
      <xdr:row>3</xdr:row>
      <xdr:rowOff>148442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63CD0B-E1C4-4CE3-AB45-D36082F3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036219" cy="10257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24424</xdr:colOff>
      <xdr:row>0</xdr:row>
      <xdr:rowOff>73269</xdr:rowOff>
    </xdr:from>
    <xdr:to>
      <xdr:col>24</xdr:col>
      <xdr:colOff>460608</xdr:colOff>
      <xdr:row>3</xdr:row>
      <xdr:rowOff>72487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E76438A-AD7C-48E9-8ABA-52BA5C184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7693" y="73269"/>
          <a:ext cx="1012031" cy="867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1216897</xdr:colOff>
      <xdr:row>3</xdr:row>
      <xdr:rowOff>11906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E02D0C-506A-4588-AB81-053D64B5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12335" cy="9167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0</xdr:row>
      <xdr:rowOff>0</xdr:rowOff>
    </xdr:from>
    <xdr:to>
      <xdr:col>24</xdr:col>
      <xdr:colOff>381000</xdr:colOff>
      <xdr:row>2</xdr:row>
      <xdr:rowOff>276225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1D7C3D-07AE-4086-941B-6B75BA36A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3400" y="0"/>
          <a:ext cx="95250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905806</xdr:colOff>
      <xdr:row>3</xdr:row>
      <xdr:rowOff>11905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C6885-2E33-4117-9B2C-08A980757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53744" cy="916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523875</xdr:colOff>
      <xdr:row>0</xdr:row>
      <xdr:rowOff>0</xdr:rowOff>
    </xdr:from>
    <xdr:to>
      <xdr:col>25</xdr:col>
      <xdr:colOff>11906</xdr:colOff>
      <xdr:row>2</xdr:row>
      <xdr:rowOff>226218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73C040-86D5-492B-9773-32BAC0AC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63875" y="0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1178719</xdr:colOff>
      <xdr:row>3</xdr:row>
      <xdr:rowOff>27621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017FC8-E9FA-4348-B0B6-9F86505C7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69469" cy="9286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523874</xdr:colOff>
      <xdr:row>0</xdr:row>
      <xdr:rowOff>23813</xdr:rowOff>
    </xdr:from>
    <xdr:to>
      <xdr:col>25</xdr:col>
      <xdr:colOff>325277</xdr:colOff>
      <xdr:row>2</xdr:row>
      <xdr:rowOff>253841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FE8243A-F786-446B-98D0-D01B7CC2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0124" y="23813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1083469</xdr:colOff>
      <xdr:row>2</xdr:row>
      <xdr:rowOff>297655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E598FD-D13A-4901-8A11-23DC9BC6E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69469" cy="892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535781</xdr:colOff>
      <xdr:row>0</xdr:row>
      <xdr:rowOff>35718</xdr:rowOff>
    </xdr:from>
    <xdr:to>
      <xdr:col>26</xdr:col>
      <xdr:colOff>333375</xdr:colOff>
      <xdr:row>2</xdr:row>
      <xdr:rowOff>261936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4355B8-2C10-4E54-9D1D-79E2E6613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0500" y="35718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1535906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6D2372-896F-41BA-9272-A3E22E380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3655218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559594</xdr:colOff>
      <xdr:row>0</xdr:row>
      <xdr:rowOff>0</xdr:rowOff>
    </xdr:from>
    <xdr:to>
      <xdr:col>24</xdr:col>
      <xdr:colOff>357188</xdr:colOff>
      <xdr:row>2</xdr:row>
      <xdr:rowOff>297656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3E9C81-BDAF-4B3D-9AD3-7C6BE1FB6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2032" y="0"/>
          <a:ext cx="952500" cy="892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1857375</xdr:colOff>
      <xdr:row>2</xdr:row>
      <xdr:rowOff>283141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52EA54-2791-4B59-8590-6DBD32017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143375" cy="8784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583405</xdr:colOff>
      <xdr:row>0</xdr:row>
      <xdr:rowOff>0</xdr:rowOff>
    </xdr:from>
    <xdr:to>
      <xdr:col>26</xdr:col>
      <xdr:colOff>127</xdr:colOff>
      <xdr:row>2</xdr:row>
      <xdr:rowOff>297656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09AAD0-1919-401C-95DA-EACFFB58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42593" y="0"/>
          <a:ext cx="1012031" cy="892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11907</xdr:colOff>
      <xdr:row>0</xdr:row>
      <xdr:rowOff>35719</xdr:rowOff>
    </xdr:from>
    <xdr:to>
      <xdr:col>3</xdr:col>
      <xdr:colOff>714376</xdr:colOff>
      <xdr:row>3</xdr:row>
      <xdr:rowOff>35719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802BFD-D1A5-4178-B9DA-362A6BD4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7" y="35719"/>
          <a:ext cx="4036219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535781</xdr:colOff>
      <xdr:row>0</xdr:row>
      <xdr:rowOff>0</xdr:rowOff>
    </xdr:from>
    <xdr:to>
      <xdr:col>25</xdr:col>
      <xdr:colOff>389192</xdr:colOff>
      <xdr:row>2</xdr:row>
      <xdr:rowOff>214312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EED365-22D0-4F4D-BB96-238C2D187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51906" y="0"/>
          <a:ext cx="1012031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1</xdr:rowOff>
    </xdr:from>
    <xdr:to>
      <xdr:col>2</xdr:col>
      <xdr:colOff>2078355</xdr:colOff>
      <xdr:row>3</xdr:row>
      <xdr:rowOff>4286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64F308-2F4B-4A2A-AAEA-0CD377546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1"/>
          <a:ext cx="4029551" cy="8996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126682</xdr:colOff>
      <xdr:row>0</xdr:row>
      <xdr:rowOff>0</xdr:rowOff>
    </xdr:from>
    <xdr:to>
      <xdr:col>23</xdr:col>
      <xdr:colOff>568641</xdr:colOff>
      <xdr:row>2</xdr:row>
      <xdr:rowOff>225742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CC3AF1-A112-4615-B6D5-2B3F0B677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90632" y="0"/>
          <a:ext cx="1007744" cy="8162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5A52F-F2A4-4AE6-9C96-AF94CEE24652}">
  <sheetPr>
    <tabColor theme="0" tint="-0.14999847407452621"/>
  </sheetPr>
  <dimension ref="A1:X212"/>
  <sheetViews>
    <sheetView topLeftCell="A109" workbookViewId="0">
      <selection activeCell="K138" sqref="K138"/>
    </sheetView>
  </sheetViews>
  <sheetFormatPr defaultRowHeight="12.75" x14ac:dyDescent="0.2"/>
  <cols>
    <col min="1" max="1" width="4.5703125" customWidth="1"/>
    <col min="2" max="2" width="22.7109375" customWidth="1"/>
    <col min="3" max="3" width="27.7109375" customWidth="1"/>
    <col min="4" max="4" width="15.140625" customWidth="1"/>
    <col min="5" max="5" width="16.7109375" customWidth="1"/>
    <col min="24" max="24" width="4.85546875" customWidth="1"/>
  </cols>
  <sheetData>
    <row r="1" spans="1:24" ht="18" x14ac:dyDescent="0.25">
      <c r="C1" s="389"/>
      <c r="D1" s="390"/>
      <c r="E1" s="390"/>
      <c r="F1" s="390"/>
      <c r="G1" s="389"/>
      <c r="H1" s="391"/>
      <c r="I1" s="392"/>
      <c r="J1" s="392" t="s">
        <v>595</v>
      </c>
      <c r="K1" s="392"/>
      <c r="L1" s="391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90"/>
      <c r="X1" s="388"/>
    </row>
    <row r="2" spans="1:24" ht="18" x14ac:dyDescent="0.25">
      <c r="C2" s="389"/>
      <c r="D2" s="390"/>
      <c r="E2" s="390"/>
      <c r="F2" s="390"/>
      <c r="G2" s="389"/>
      <c r="H2" s="391"/>
      <c r="I2" s="392"/>
      <c r="J2" s="392" t="s">
        <v>596</v>
      </c>
      <c r="K2" s="392"/>
      <c r="L2" s="391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8"/>
    </row>
    <row r="3" spans="1:24" ht="18.75" thickBot="1" x14ac:dyDescent="0.3">
      <c r="C3" s="389"/>
      <c r="D3" s="390"/>
      <c r="E3" s="390"/>
      <c r="F3" s="390"/>
      <c r="G3" s="389"/>
      <c r="H3" s="391"/>
      <c r="I3" s="392"/>
      <c r="J3" s="392" t="s">
        <v>594</v>
      </c>
      <c r="K3" s="392"/>
      <c r="L3" s="391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8"/>
    </row>
    <row r="4" spans="1:24" x14ac:dyDescent="0.2">
      <c r="A4" s="647" t="s">
        <v>39</v>
      </c>
      <c r="B4" s="648" t="s">
        <v>22</v>
      </c>
      <c r="C4" s="645"/>
      <c r="D4" s="645" t="s">
        <v>31</v>
      </c>
      <c r="E4" s="646" t="s">
        <v>0</v>
      </c>
      <c r="F4" s="652"/>
      <c r="G4" s="653" t="s">
        <v>3</v>
      </c>
      <c r="H4" s="654" t="s">
        <v>12</v>
      </c>
      <c r="I4" s="655" t="s">
        <v>35</v>
      </c>
      <c r="J4" s="649" t="s">
        <v>33</v>
      </c>
      <c r="K4" s="649" t="s">
        <v>33</v>
      </c>
      <c r="L4" s="649" t="s">
        <v>38</v>
      </c>
      <c r="M4" s="204" t="s">
        <v>212</v>
      </c>
      <c r="N4" s="649" t="s">
        <v>20</v>
      </c>
      <c r="O4" s="649" t="s">
        <v>14</v>
      </c>
      <c r="P4" s="649" t="s">
        <v>44</v>
      </c>
      <c r="Q4" s="649" t="s">
        <v>34</v>
      </c>
      <c r="R4" s="649" t="s">
        <v>21</v>
      </c>
      <c r="S4" s="649" t="s">
        <v>48</v>
      </c>
      <c r="T4" s="649" t="s">
        <v>50</v>
      </c>
      <c r="U4" s="649" t="s">
        <v>36</v>
      </c>
      <c r="V4" s="649" t="s">
        <v>53</v>
      </c>
      <c r="W4" s="651" t="s">
        <v>56</v>
      </c>
      <c r="X4" s="64"/>
    </row>
    <row r="5" spans="1:24" x14ac:dyDescent="0.2">
      <c r="A5" s="647"/>
      <c r="B5" s="644"/>
      <c r="C5" s="645"/>
      <c r="D5" s="645"/>
      <c r="E5" s="646"/>
      <c r="F5" s="652"/>
      <c r="G5" s="653"/>
      <c r="H5" s="654"/>
      <c r="I5" s="655"/>
      <c r="J5" s="649"/>
      <c r="K5" s="649"/>
      <c r="L5" s="649"/>
      <c r="M5" s="204" t="s">
        <v>213</v>
      </c>
      <c r="N5" s="649"/>
      <c r="O5" s="649"/>
      <c r="P5" s="649"/>
      <c r="Q5" s="649"/>
      <c r="R5" s="649"/>
      <c r="S5" s="649"/>
      <c r="T5" s="649"/>
      <c r="U5" s="649"/>
      <c r="V5" s="649"/>
      <c r="W5" s="651"/>
      <c r="X5" s="64"/>
    </row>
    <row r="6" spans="1:24" ht="15.75" x14ac:dyDescent="0.2">
      <c r="A6" s="647"/>
      <c r="B6" s="644" t="s">
        <v>95</v>
      </c>
      <c r="C6" s="645" t="s">
        <v>5</v>
      </c>
      <c r="D6" s="645" t="s">
        <v>32</v>
      </c>
      <c r="E6" s="646" t="s">
        <v>9</v>
      </c>
      <c r="F6" s="652" t="s">
        <v>16</v>
      </c>
      <c r="G6" s="653" t="s">
        <v>7</v>
      </c>
      <c r="H6" s="654" t="s">
        <v>11</v>
      </c>
      <c r="I6" s="659">
        <v>45612</v>
      </c>
      <c r="J6" s="650" t="s">
        <v>41</v>
      </c>
      <c r="K6" s="650" t="s">
        <v>41</v>
      </c>
      <c r="L6" s="650" t="s">
        <v>42</v>
      </c>
      <c r="M6" s="203"/>
      <c r="N6" s="650" t="s">
        <v>43</v>
      </c>
      <c r="O6" s="650" t="s">
        <v>43</v>
      </c>
      <c r="P6" s="650" t="s">
        <v>45</v>
      </c>
      <c r="Q6" s="650" t="s">
        <v>46</v>
      </c>
      <c r="R6" s="650" t="s">
        <v>47</v>
      </c>
      <c r="S6" s="650" t="s">
        <v>49</v>
      </c>
      <c r="T6" s="650" t="s">
        <v>51</v>
      </c>
      <c r="U6" s="650" t="s">
        <v>52</v>
      </c>
      <c r="V6" s="650" t="s">
        <v>54</v>
      </c>
      <c r="W6" s="381"/>
      <c r="X6" s="64"/>
    </row>
    <row r="7" spans="1:24" ht="19.5" thickBot="1" x14ac:dyDescent="0.25">
      <c r="A7" s="647"/>
      <c r="B7" s="644" t="s">
        <v>4</v>
      </c>
      <c r="C7" s="645"/>
      <c r="D7" s="645"/>
      <c r="E7" s="646"/>
      <c r="F7" s="656"/>
      <c r="G7" s="657"/>
      <c r="H7" s="658"/>
      <c r="I7" s="659"/>
      <c r="J7" s="650"/>
      <c r="K7" s="650"/>
      <c r="L7" s="650"/>
      <c r="M7" s="203" t="s">
        <v>214</v>
      </c>
      <c r="N7" s="650"/>
      <c r="O7" s="650"/>
      <c r="P7" s="650"/>
      <c r="Q7" s="650"/>
      <c r="R7" s="650"/>
      <c r="S7" s="650"/>
      <c r="T7" s="650"/>
      <c r="U7" s="650"/>
      <c r="V7" s="650"/>
      <c r="W7" s="126" t="s">
        <v>7</v>
      </c>
      <c r="X7" s="65"/>
    </row>
    <row r="8" spans="1:24" x14ac:dyDescent="0.2">
      <c r="A8" s="647"/>
      <c r="B8" s="376"/>
      <c r="C8" s="117"/>
      <c r="D8" s="117"/>
      <c r="E8" s="377"/>
      <c r="F8" s="128"/>
      <c r="G8" s="129"/>
      <c r="H8" s="130"/>
      <c r="I8" s="123"/>
      <c r="J8" s="123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114" cm="1">
        <f t="array" ref="W8">SUM(LOOKUP(I8:V8,{0,1,2,3,4,5,6,7,8,9,10},{0,7,6,5,4,3,2,1,1,1,1}))</f>
        <v>0</v>
      </c>
      <c r="X8" s="65"/>
    </row>
    <row r="9" spans="1:24" x14ac:dyDescent="0.2">
      <c r="A9" s="647"/>
      <c r="B9" s="359" t="s">
        <v>183</v>
      </c>
      <c r="C9" s="184" t="s">
        <v>184</v>
      </c>
      <c r="D9" s="125"/>
      <c r="E9" s="202" t="s">
        <v>165</v>
      </c>
      <c r="F9" s="128">
        <f t="shared" ref="F9" si="0">COUNTIF(I9:V9,"&gt;0")</f>
        <v>1</v>
      </c>
      <c r="G9" s="129">
        <f t="shared" ref="G9" si="1">W9</f>
        <v>7</v>
      </c>
      <c r="H9" s="130">
        <f>RANK(G9,$G$8:$G$200)</f>
        <v>22</v>
      </c>
      <c r="I9" s="185">
        <v>1</v>
      </c>
      <c r="J9" s="123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114" cm="1">
        <f t="array" ref="W9">SUM(LOOKUP(I9:V9,{0,1,2,3,4,5,6,7,8,9,10},{0,7,6,5,4,3,2,1,1,1,1}))</f>
        <v>7</v>
      </c>
      <c r="X9" s="65"/>
    </row>
    <row r="10" spans="1:24" ht="15" x14ac:dyDescent="0.25">
      <c r="A10" s="647"/>
      <c r="B10" s="382" t="s">
        <v>481</v>
      </c>
      <c r="C10" s="268" t="s">
        <v>482</v>
      </c>
      <c r="D10" s="117"/>
      <c r="E10" s="377"/>
      <c r="F10" s="128">
        <f t="shared" ref="F10:F45" si="2">COUNTIF(I10:V10,"&gt;0")</f>
        <v>1</v>
      </c>
      <c r="G10" s="129">
        <f t="shared" ref="G10:G45" si="3">W10</f>
        <v>6</v>
      </c>
      <c r="H10" s="130">
        <f>RANK(G10,$G$8:$G$200)</f>
        <v>38</v>
      </c>
      <c r="I10" s="123"/>
      <c r="J10" s="123"/>
      <c r="K10" s="72"/>
      <c r="L10" s="72"/>
      <c r="M10" s="72"/>
      <c r="N10" s="72"/>
      <c r="O10" s="72"/>
      <c r="P10" s="72"/>
      <c r="Q10" s="125">
        <v>2</v>
      </c>
      <c r="R10" s="72"/>
      <c r="S10" s="72"/>
      <c r="T10" s="72"/>
      <c r="U10" s="72"/>
      <c r="V10" s="72"/>
      <c r="W10" s="114" cm="1">
        <f t="array" ref="W10">SUM(LOOKUP(I10:V10,{0,1,2,3,4,5,6,7,8,9,10},{0,7,6,5,4,3,2,1,1,1,1}))</f>
        <v>6</v>
      </c>
      <c r="X10" s="65"/>
    </row>
    <row r="11" spans="1:24" x14ac:dyDescent="0.2">
      <c r="A11" s="647"/>
      <c r="B11" s="359" t="s">
        <v>404</v>
      </c>
      <c r="C11" s="184" t="s">
        <v>405</v>
      </c>
      <c r="D11" s="125"/>
      <c r="E11" s="202" t="s">
        <v>123</v>
      </c>
      <c r="F11" s="128">
        <f t="shared" si="2"/>
        <v>1</v>
      </c>
      <c r="G11" s="129">
        <f t="shared" si="3"/>
        <v>1</v>
      </c>
      <c r="H11" s="130">
        <f>RANK(G11,$G$8:$G$200)</f>
        <v>96</v>
      </c>
      <c r="I11" s="185"/>
      <c r="J11" s="185"/>
      <c r="K11" s="125"/>
      <c r="L11" s="125"/>
      <c r="M11" s="72"/>
      <c r="N11" s="72"/>
      <c r="O11" s="125">
        <v>12</v>
      </c>
      <c r="P11" s="72"/>
      <c r="Q11" s="72"/>
      <c r="R11" s="72"/>
      <c r="S11" s="72"/>
      <c r="T11" s="72"/>
      <c r="U11" s="72"/>
      <c r="V11" s="72"/>
      <c r="W11" s="114" cm="1">
        <f t="array" ref="W11">SUM(LOOKUP(I11:V11,{0,1,2,3,4,5,6,7,8,9,10},{0,7,6,5,4,3,2,1,1,1,1}))</f>
        <v>1</v>
      </c>
      <c r="X11" s="65"/>
    </row>
    <row r="12" spans="1:24" x14ac:dyDescent="0.2">
      <c r="A12" s="647"/>
      <c r="B12" s="360" t="s">
        <v>316</v>
      </c>
      <c r="C12" s="124" t="s">
        <v>317</v>
      </c>
      <c r="D12" s="117"/>
      <c r="E12" s="377"/>
      <c r="F12" s="128">
        <f t="shared" si="2"/>
        <v>1</v>
      </c>
      <c r="G12" s="129">
        <f t="shared" si="3"/>
        <v>4</v>
      </c>
      <c r="H12" s="130">
        <f>RANK(G12,$G$8:$G$200)</f>
        <v>68</v>
      </c>
      <c r="I12" s="123"/>
      <c r="J12" s="123"/>
      <c r="K12" s="72"/>
      <c r="L12" s="72"/>
      <c r="M12" s="72"/>
      <c r="N12" s="125">
        <v>4</v>
      </c>
      <c r="O12" s="72"/>
      <c r="P12" s="72"/>
      <c r="Q12" s="72"/>
      <c r="R12" s="72"/>
      <c r="S12" s="72"/>
      <c r="T12" s="72"/>
      <c r="U12" s="72"/>
      <c r="V12" s="72"/>
      <c r="W12" s="114" cm="1">
        <f t="array" ref="W12">SUM(LOOKUP(I12:V12,{0,1,2,3,4,5,6,7,8,9,10},{0,7,6,5,4,3,2,1,1,1,1}))</f>
        <v>4</v>
      </c>
      <c r="X12" s="65"/>
    </row>
    <row r="13" spans="1:24" x14ac:dyDescent="0.2">
      <c r="A13" s="647"/>
      <c r="B13" s="360" t="s">
        <v>316</v>
      </c>
      <c r="C13" s="124" t="s">
        <v>352</v>
      </c>
      <c r="D13" s="117"/>
      <c r="E13" s="377"/>
      <c r="F13" s="128">
        <f t="shared" si="2"/>
        <v>1</v>
      </c>
      <c r="G13" s="129">
        <f t="shared" si="3"/>
        <v>6</v>
      </c>
      <c r="H13" s="130">
        <f>RANK(G13,$G$8:$G$200)</f>
        <v>38</v>
      </c>
      <c r="I13" s="220"/>
      <c r="J13" s="72"/>
      <c r="K13" s="72"/>
      <c r="L13" s="72"/>
      <c r="M13" s="72"/>
      <c r="N13" s="125">
        <v>2</v>
      </c>
      <c r="O13" s="72"/>
      <c r="P13" s="72"/>
      <c r="Q13" s="72"/>
      <c r="R13" s="72"/>
      <c r="S13" s="72"/>
      <c r="T13" s="72"/>
      <c r="U13" s="72"/>
      <c r="V13" s="72"/>
      <c r="W13" s="114" cm="1">
        <f t="array" ref="W13">SUM(LOOKUP(I13:V13,{0,1,2,3,4,5,6,7,8,9,10},{0,7,6,5,4,3,2,1,1,1,1}))</f>
        <v>6</v>
      </c>
      <c r="X13" s="65"/>
    </row>
    <row r="14" spans="1:24" x14ac:dyDescent="0.2">
      <c r="A14" s="647"/>
      <c r="B14" s="360" t="s">
        <v>326</v>
      </c>
      <c r="C14" s="124" t="s">
        <v>327</v>
      </c>
      <c r="D14" s="117"/>
      <c r="E14" s="377"/>
      <c r="F14" s="128">
        <f t="shared" si="2"/>
        <v>1</v>
      </c>
      <c r="G14" s="129">
        <f t="shared" si="3"/>
        <v>5</v>
      </c>
      <c r="H14" s="130">
        <f>RANK(G14,$G$8:$G$200)</f>
        <v>57</v>
      </c>
      <c r="I14" s="220"/>
      <c r="J14" s="72"/>
      <c r="K14" s="72"/>
      <c r="L14" s="72"/>
      <c r="M14" s="72"/>
      <c r="N14" s="125">
        <v>3</v>
      </c>
      <c r="O14" s="72"/>
      <c r="P14" s="72"/>
      <c r="Q14" s="72"/>
      <c r="R14" s="72"/>
      <c r="S14" s="72"/>
      <c r="T14" s="72"/>
      <c r="U14" s="72"/>
      <c r="V14" s="72"/>
      <c r="W14" s="114" cm="1">
        <f t="array" ref="W14">SUM(LOOKUP(I14:V14,{0,1,2,3,4,5,6,7,8,9,10},{0,7,6,5,4,3,2,1,1,1,1}))</f>
        <v>5</v>
      </c>
      <c r="X14" s="65"/>
    </row>
    <row r="15" spans="1:24" x14ac:dyDescent="0.2">
      <c r="A15" s="647"/>
      <c r="B15" s="359" t="s">
        <v>372</v>
      </c>
      <c r="C15" s="184" t="s">
        <v>373</v>
      </c>
      <c r="D15" s="125"/>
      <c r="E15" s="202" t="s">
        <v>123</v>
      </c>
      <c r="F15" s="128">
        <f t="shared" si="2"/>
        <v>1</v>
      </c>
      <c r="G15" s="129">
        <f t="shared" si="3"/>
        <v>6</v>
      </c>
      <c r="H15" s="130">
        <f>RANK(G15,$G$8:$G$200)</f>
        <v>38</v>
      </c>
      <c r="I15" s="219"/>
      <c r="J15" s="125"/>
      <c r="K15" s="125"/>
      <c r="L15" s="125"/>
      <c r="M15" s="72"/>
      <c r="N15" s="72"/>
      <c r="O15" s="125">
        <v>2</v>
      </c>
      <c r="P15" s="72"/>
      <c r="Q15" s="72"/>
      <c r="R15" s="72"/>
      <c r="S15" s="72"/>
      <c r="T15" s="72"/>
      <c r="U15" s="72"/>
      <c r="V15" s="72"/>
      <c r="W15" s="114" cm="1">
        <f t="array" ref="W15">SUM(LOOKUP(I15:V15,{0,1,2,3,4,5,6,7,8,9,10},{0,7,6,5,4,3,2,1,1,1,1}))</f>
        <v>6</v>
      </c>
      <c r="X15" s="65"/>
    </row>
    <row r="16" spans="1:24" ht="15" x14ac:dyDescent="0.25">
      <c r="A16" s="647"/>
      <c r="B16" s="382" t="s">
        <v>372</v>
      </c>
      <c r="C16" s="268" t="s">
        <v>394</v>
      </c>
      <c r="D16" s="117"/>
      <c r="E16" s="377"/>
      <c r="F16" s="128">
        <f t="shared" si="2"/>
        <v>1</v>
      </c>
      <c r="G16" s="129">
        <f t="shared" si="3"/>
        <v>5</v>
      </c>
      <c r="H16" s="130">
        <f>RANK(G16,$G$8:$G$200)</f>
        <v>57</v>
      </c>
      <c r="I16" s="220"/>
      <c r="J16" s="72"/>
      <c r="K16" s="72"/>
      <c r="L16" s="72"/>
      <c r="M16" s="72"/>
      <c r="N16" s="72"/>
      <c r="O16" s="72"/>
      <c r="P16" s="72"/>
      <c r="Q16" s="125">
        <v>3</v>
      </c>
      <c r="R16" s="72"/>
      <c r="S16" s="72"/>
      <c r="T16" s="72"/>
      <c r="U16" s="72"/>
      <c r="V16" s="72"/>
      <c r="W16" s="114" cm="1">
        <f t="array" ref="W16">SUM(LOOKUP(I16:V16,{0,1,2,3,4,5,6,7,8,9,10},{0,7,6,5,4,3,2,1,1,1,1}))</f>
        <v>5</v>
      </c>
      <c r="X16" s="65"/>
    </row>
    <row r="17" spans="1:24" x14ac:dyDescent="0.2">
      <c r="A17" s="647"/>
      <c r="B17" s="359" t="s">
        <v>622</v>
      </c>
      <c r="C17" s="184" t="s">
        <v>623</v>
      </c>
      <c r="D17" s="125"/>
      <c r="E17" s="202"/>
      <c r="F17" s="128">
        <f t="shared" si="2"/>
        <v>1</v>
      </c>
      <c r="G17" s="129">
        <f t="shared" si="3"/>
        <v>1</v>
      </c>
      <c r="H17" s="130">
        <f>RANK(G17,$G$8:$G$200)</f>
        <v>96</v>
      </c>
      <c r="I17" s="219"/>
      <c r="J17" s="125"/>
      <c r="K17" s="125"/>
      <c r="L17" s="125"/>
      <c r="M17" s="72"/>
      <c r="N17" s="72"/>
      <c r="O17" s="125"/>
      <c r="P17" s="72"/>
      <c r="Q17" s="72"/>
      <c r="R17" s="125">
        <v>11</v>
      </c>
      <c r="S17" s="72"/>
      <c r="T17" s="72"/>
      <c r="U17" s="72"/>
      <c r="V17" s="72"/>
      <c r="W17" s="114" cm="1">
        <f t="array" ref="W17">SUM(LOOKUP(I17:V17,{0,1,2,3,4,5,6,7,8,9,10},{0,7,6,5,4,3,2,1,1,1,1}))</f>
        <v>1</v>
      </c>
      <c r="X17" s="65"/>
    </row>
    <row r="18" spans="1:24" x14ac:dyDescent="0.2">
      <c r="A18" s="647"/>
      <c r="B18" s="360" t="s">
        <v>357</v>
      </c>
      <c r="C18" s="124" t="s">
        <v>358</v>
      </c>
      <c r="D18" s="117"/>
      <c r="E18" s="377"/>
      <c r="F18" s="128">
        <f t="shared" si="2"/>
        <v>2</v>
      </c>
      <c r="G18" s="129">
        <f t="shared" si="3"/>
        <v>9</v>
      </c>
      <c r="H18" s="130">
        <f>RANK(G18,$G$8:$G$200)</f>
        <v>18</v>
      </c>
      <c r="I18" s="220"/>
      <c r="J18" s="72"/>
      <c r="K18" s="72"/>
      <c r="L18" s="72"/>
      <c r="M18" s="72"/>
      <c r="N18" s="125">
        <v>5</v>
      </c>
      <c r="O18" s="72"/>
      <c r="P18" s="72"/>
      <c r="Q18" s="72"/>
      <c r="R18" s="72">
        <v>0</v>
      </c>
      <c r="S18" s="72"/>
      <c r="T18" s="72"/>
      <c r="U18" s="72">
        <v>2</v>
      </c>
      <c r="V18" s="72"/>
      <c r="W18" s="114" cm="1">
        <f t="array" ref="W18">SUM(LOOKUP(I18:V18,{0,1,2,3,4,5,6,7,8,9,10},{0,7,6,5,4,3,2,1,1,1,1}))</f>
        <v>9</v>
      </c>
      <c r="X18" s="65"/>
    </row>
    <row r="19" spans="1:24" x14ac:dyDescent="0.2">
      <c r="A19" s="647"/>
      <c r="B19" s="359" t="s">
        <v>387</v>
      </c>
      <c r="C19" s="184" t="s">
        <v>388</v>
      </c>
      <c r="D19" s="125"/>
      <c r="E19" s="202" t="s">
        <v>123</v>
      </c>
      <c r="F19" s="128">
        <f t="shared" si="2"/>
        <v>1</v>
      </c>
      <c r="G19" s="129">
        <f t="shared" si="3"/>
        <v>6</v>
      </c>
      <c r="H19" s="130">
        <f>RANK(G19,$G$8:$G$200)</f>
        <v>38</v>
      </c>
      <c r="I19" s="219"/>
      <c r="J19" s="125"/>
      <c r="K19" s="125"/>
      <c r="L19" s="125"/>
      <c r="M19" s="72"/>
      <c r="N19" s="72"/>
      <c r="O19" s="125">
        <v>2</v>
      </c>
      <c r="P19" s="72"/>
      <c r="Q19" s="72"/>
      <c r="R19" s="72"/>
      <c r="S19" s="72"/>
      <c r="T19" s="72"/>
      <c r="U19" s="72"/>
      <c r="V19" s="72"/>
      <c r="W19" s="114" cm="1">
        <f t="array" ref="W19">SUM(LOOKUP(I19:V19,{0,1,2,3,4,5,6,7,8,9,10},{0,7,6,5,4,3,2,1,1,1,1}))</f>
        <v>6</v>
      </c>
      <c r="X19" s="65"/>
    </row>
    <row r="20" spans="1:24" x14ac:dyDescent="0.2">
      <c r="A20" s="647"/>
      <c r="B20" s="359" t="s">
        <v>370</v>
      </c>
      <c r="C20" s="184" t="s">
        <v>371</v>
      </c>
      <c r="D20" s="125"/>
      <c r="E20" s="202" t="s">
        <v>123</v>
      </c>
      <c r="F20" s="128">
        <f t="shared" si="2"/>
        <v>1</v>
      </c>
      <c r="G20" s="129">
        <f t="shared" si="3"/>
        <v>7</v>
      </c>
      <c r="H20" s="130">
        <f>RANK(G20,$G$8:$G$200)</f>
        <v>22</v>
      </c>
      <c r="I20" s="219"/>
      <c r="J20" s="125"/>
      <c r="K20" s="125"/>
      <c r="L20" s="125"/>
      <c r="M20" s="72"/>
      <c r="N20" s="72"/>
      <c r="O20" s="125">
        <v>1</v>
      </c>
      <c r="P20" s="72"/>
      <c r="Q20" s="72"/>
      <c r="R20" s="72"/>
      <c r="S20" s="72"/>
      <c r="T20" s="72"/>
      <c r="U20" s="72"/>
      <c r="V20" s="72"/>
      <c r="W20" s="114" cm="1">
        <f t="array" ref="W20">SUM(LOOKUP(I20:V20,{0,1,2,3,4,5,6,7,8,9,10},{0,7,6,5,4,3,2,1,1,1,1}))</f>
        <v>7</v>
      </c>
      <c r="X20" s="65"/>
    </row>
    <row r="21" spans="1:24" x14ac:dyDescent="0.2">
      <c r="A21" s="647"/>
      <c r="B21" s="360" t="s">
        <v>324</v>
      </c>
      <c r="C21" s="124" t="s">
        <v>325</v>
      </c>
      <c r="D21" s="117"/>
      <c r="E21" s="377"/>
      <c r="F21" s="128">
        <f t="shared" si="2"/>
        <v>1</v>
      </c>
      <c r="G21" s="129">
        <f t="shared" si="3"/>
        <v>6</v>
      </c>
      <c r="H21" s="130">
        <f>RANK(G21,$G$8:$G$200)</f>
        <v>38</v>
      </c>
      <c r="I21" s="220"/>
      <c r="J21" s="72"/>
      <c r="K21" s="72"/>
      <c r="L21" s="72"/>
      <c r="M21" s="72"/>
      <c r="N21" s="125">
        <v>2</v>
      </c>
      <c r="O21" s="72"/>
      <c r="P21" s="72"/>
      <c r="Q21" s="72"/>
      <c r="R21" s="72"/>
      <c r="S21" s="72"/>
      <c r="T21" s="72"/>
      <c r="U21" s="72"/>
      <c r="V21" s="72"/>
      <c r="W21" s="114" cm="1">
        <f t="array" ref="W21">SUM(LOOKUP(I21:V21,{0,1,2,3,4,5,6,7,8,9,10},{0,7,6,5,4,3,2,1,1,1,1}))</f>
        <v>6</v>
      </c>
      <c r="X21" s="65"/>
    </row>
    <row r="22" spans="1:24" x14ac:dyDescent="0.2">
      <c r="A22" s="647"/>
      <c r="B22" s="360" t="s">
        <v>337</v>
      </c>
      <c r="C22" s="124" t="s">
        <v>338</v>
      </c>
      <c r="D22" s="117"/>
      <c r="E22" s="377"/>
      <c r="F22" s="128">
        <f t="shared" si="2"/>
        <v>1</v>
      </c>
      <c r="G22" s="129">
        <f t="shared" si="3"/>
        <v>1</v>
      </c>
      <c r="H22" s="130">
        <f>RANK(G22,$G$8:$G$200)</f>
        <v>96</v>
      </c>
      <c r="I22" s="220"/>
      <c r="J22" s="72"/>
      <c r="K22" s="72"/>
      <c r="L22" s="72"/>
      <c r="M22" s="72"/>
      <c r="N22" s="125">
        <v>9</v>
      </c>
      <c r="O22" s="72"/>
      <c r="P22" s="72"/>
      <c r="Q22" s="72"/>
      <c r="R22" s="72">
        <v>0</v>
      </c>
      <c r="S22" s="72"/>
      <c r="T22" s="72"/>
      <c r="U22" s="72"/>
      <c r="V22" s="72"/>
      <c r="W22" s="114" cm="1">
        <f t="array" ref="W22">SUM(LOOKUP(I22:V22,{0,1,2,3,4,5,6,7,8,9,10},{0,7,6,5,4,3,2,1,1,1,1}))</f>
        <v>1</v>
      </c>
      <c r="X22" s="65"/>
    </row>
    <row r="23" spans="1:24" x14ac:dyDescent="0.2">
      <c r="A23" s="647"/>
      <c r="B23" s="398" t="s">
        <v>851</v>
      </c>
      <c r="C23" s="431" t="s">
        <v>863</v>
      </c>
      <c r="D23" s="432"/>
      <c r="E23" s="399" t="s">
        <v>840</v>
      </c>
      <c r="F23" s="128">
        <f>COUNTIF(I23:V23,"&gt;0")</f>
        <v>1</v>
      </c>
      <c r="G23" s="129">
        <f>W23</f>
        <v>6</v>
      </c>
      <c r="H23" s="130">
        <f>RANK(G23,$G$8:$G$200)</f>
        <v>38</v>
      </c>
      <c r="I23" s="123"/>
      <c r="J23" s="123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>
        <v>2</v>
      </c>
      <c r="W23" s="114" cm="1">
        <f t="array" ref="W23">SUM(LOOKUP(I23:V23,{0,1,2,3,4,5,6,7,8,9,10},{0,7,6,5,4,3,2,1,1,1,1}))</f>
        <v>6</v>
      </c>
      <c r="X23" s="65"/>
    </row>
    <row r="24" spans="1:24" x14ac:dyDescent="0.2">
      <c r="A24" s="647"/>
      <c r="B24" s="398" t="s">
        <v>835</v>
      </c>
      <c r="C24" s="431" t="s">
        <v>836</v>
      </c>
      <c r="D24" s="117"/>
      <c r="E24" s="377"/>
      <c r="F24" s="128">
        <f t="shared" ref="F24" si="4">COUNTIF(I24:V24,"&gt;0")</f>
        <v>1</v>
      </c>
      <c r="G24" s="129">
        <f t="shared" ref="G24" si="5">W24</f>
        <v>6</v>
      </c>
      <c r="H24" s="130">
        <f>RANK(G24,$G$8:$G$200)</f>
        <v>38</v>
      </c>
      <c r="I24" s="220"/>
      <c r="J24" s="72"/>
      <c r="K24" s="72"/>
      <c r="L24" s="72"/>
      <c r="M24" s="72"/>
      <c r="N24" s="125"/>
      <c r="O24" s="72"/>
      <c r="P24" s="72"/>
      <c r="Q24" s="72"/>
      <c r="R24" s="72"/>
      <c r="S24" s="72"/>
      <c r="T24" s="72"/>
      <c r="U24" s="72"/>
      <c r="V24" s="72">
        <v>2</v>
      </c>
      <c r="W24" s="114" cm="1">
        <f t="array" ref="W24">SUM(LOOKUP(I24:V24,{0,1,2,3,4,5,6,7,8,9,10},{0,7,6,5,4,3,2,1,1,1,1}))</f>
        <v>6</v>
      </c>
      <c r="X24" s="65"/>
    </row>
    <row r="25" spans="1:24" x14ac:dyDescent="0.2">
      <c r="A25" s="647"/>
      <c r="B25" s="360" t="s">
        <v>359</v>
      </c>
      <c r="C25" s="124" t="s">
        <v>360</v>
      </c>
      <c r="D25" s="117"/>
      <c r="E25" s="377"/>
      <c r="F25" s="128">
        <f t="shared" si="2"/>
        <v>2</v>
      </c>
      <c r="G25" s="129">
        <f t="shared" si="3"/>
        <v>8</v>
      </c>
      <c r="H25" s="130">
        <f>RANK(G25,$G$8:$G$200)</f>
        <v>21</v>
      </c>
      <c r="I25" s="220"/>
      <c r="J25" s="72"/>
      <c r="K25" s="72"/>
      <c r="L25" s="72"/>
      <c r="M25" s="72"/>
      <c r="N25" s="125">
        <v>6</v>
      </c>
      <c r="O25" s="72"/>
      <c r="P25" s="72"/>
      <c r="Q25" s="72"/>
      <c r="R25" s="72">
        <v>2</v>
      </c>
      <c r="S25" s="72"/>
      <c r="T25" s="72"/>
      <c r="U25" s="72"/>
      <c r="V25" s="72"/>
      <c r="W25" s="114" cm="1">
        <f t="array" ref="W25">SUM(LOOKUP(I25:V25,{0,1,2,3,4,5,6,7,8,9,10},{0,7,6,5,4,3,2,1,1,1,1}))</f>
        <v>8</v>
      </c>
      <c r="X25" s="64"/>
    </row>
    <row r="26" spans="1:24" x14ac:dyDescent="0.2">
      <c r="A26" s="647"/>
      <c r="B26" s="398" t="s">
        <v>861</v>
      </c>
      <c r="C26" s="431" t="s">
        <v>862</v>
      </c>
      <c r="D26" s="432"/>
      <c r="E26" s="399" t="s">
        <v>840</v>
      </c>
      <c r="F26" s="128">
        <f>COUNTIF(I26:V26,"&gt;0")</f>
        <v>1</v>
      </c>
      <c r="G26" s="129">
        <f>W26</f>
        <v>7</v>
      </c>
      <c r="H26" s="130">
        <f>RANK(G26,$G$8:$G$200)</f>
        <v>22</v>
      </c>
      <c r="I26" s="185"/>
      <c r="J26" s="123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>
        <v>1</v>
      </c>
      <c r="W26" s="114" cm="1">
        <f t="array" ref="W26">SUM(LOOKUP(I26:V26,{0,1,2,3,4,5,6,7,8,9,10},{0,7,6,5,4,3,2,1,1,1,1}))</f>
        <v>7</v>
      </c>
      <c r="X26" s="64"/>
    </row>
    <row r="27" spans="1:24" x14ac:dyDescent="0.2">
      <c r="A27" s="647"/>
      <c r="B27" s="563" t="s">
        <v>366</v>
      </c>
      <c r="C27" s="564" t="s">
        <v>834</v>
      </c>
      <c r="D27" s="117"/>
      <c r="E27" s="377"/>
      <c r="F27" s="128">
        <f t="shared" ref="F27" si="6">COUNTIF(I27:V27,"&gt;0")</f>
        <v>1</v>
      </c>
      <c r="G27" s="129">
        <f t="shared" ref="G27" si="7">W27</f>
        <v>3</v>
      </c>
      <c r="H27" s="130">
        <f>RANK(G27,$G$8:$G$200)</f>
        <v>78</v>
      </c>
      <c r="I27" s="220"/>
      <c r="J27" s="72"/>
      <c r="K27" s="72"/>
      <c r="L27" s="72"/>
      <c r="M27" s="72"/>
      <c r="N27" s="125"/>
      <c r="O27" s="72"/>
      <c r="P27" s="72"/>
      <c r="Q27" s="72"/>
      <c r="R27" s="72"/>
      <c r="S27" s="72"/>
      <c r="T27" s="72"/>
      <c r="U27" s="72">
        <v>5</v>
      </c>
      <c r="V27" s="72"/>
      <c r="W27" s="114" cm="1">
        <f t="array" ref="W27">SUM(LOOKUP(I27:V27,{0,1,2,3,4,5,6,7,8,9,10},{0,7,6,5,4,3,2,1,1,1,1}))</f>
        <v>3</v>
      </c>
      <c r="X27" s="64"/>
    </row>
    <row r="28" spans="1:24" x14ac:dyDescent="0.2">
      <c r="A28" s="647"/>
      <c r="B28" s="359" t="s">
        <v>366</v>
      </c>
      <c r="C28" s="184" t="s">
        <v>367</v>
      </c>
      <c r="D28" s="125"/>
      <c r="E28" s="202"/>
      <c r="F28" s="128">
        <f t="shared" si="2"/>
        <v>1</v>
      </c>
      <c r="G28" s="129">
        <f t="shared" si="3"/>
        <v>4</v>
      </c>
      <c r="H28" s="130">
        <f>RANK(G28,$G$8:$G$200)</f>
        <v>68</v>
      </c>
      <c r="I28" s="219"/>
      <c r="J28" s="125"/>
      <c r="K28" s="125"/>
      <c r="L28" s="125"/>
      <c r="M28" s="72"/>
      <c r="N28" s="72">
        <v>0</v>
      </c>
      <c r="O28" s="125"/>
      <c r="P28" s="72"/>
      <c r="Q28" s="72"/>
      <c r="R28" s="125">
        <v>4</v>
      </c>
      <c r="S28" s="72"/>
      <c r="T28" s="72"/>
      <c r="U28" s="72"/>
      <c r="V28" s="72"/>
      <c r="W28" s="114" cm="1">
        <f t="array" ref="W28">SUM(LOOKUP(I28:V28,{0,1,2,3,4,5,6,7,8,9,10},{0,7,6,5,4,3,2,1,1,1,1}))</f>
        <v>4</v>
      </c>
      <c r="X28" s="65"/>
    </row>
    <row r="29" spans="1:24" x14ac:dyDescent="0.2">
      <c r="A29" s="647"/>
      <c r="B29" s="359" t="s">
        <v>385</v>
      </c>
      <c r="C29" s="184" t="s">
        <v>386</v>
      </c>
      <c r="D29" s="125"/>
      <c r="E29" s="202" t="s">
        <v>382</v>
      </c>
      <c r="F29" s="128">
        <f t="shared" si="2"/>
        <v>1</v>
      </c>
      <c r="G29" s="129">
        <f t="shared" si="3"/>
        <v>7</v>
      </c>
      <c r="H29" s="130">
        <f>RANK(G29,$G$8:$G$200)</f>
        <v>22</v>
      </c>
      <c r="I29" s="219"/>
      <c r="J29" s="125"/>
      <c r="K29" s="125"/>
      <c r="L29" s="125"/>
      <c r="M29" s="72"/>
      <c r="N29" s="72"/>
      <c r="O29" s="125">
        <v>1</v>
      </c>
      <c r="P29" s="72"/>
      <c r="Q29" s="72"/>
      <c r="R29" s="72"/>
      <c r="S29" s="72"/>
      <c r="T29" s="72"/>
      <c r="U29" s="72"/>
      <c r="V29" s="72"/>
      <c r="W29" s="114" cm="1">
        <f t="array" ref="W29">SUM(LOOKUP(I29:V29,{0,1,2,3,4,5,6,7,8,9,10},{0,7,6,5,4,3,2,1,1,1,1}))</f>
        <v>7</v>
      </c>
      <c r="X29" s="65"/>
    </row>
    <row r="30" spans="1:24" x14ac:dyDescent="0.2">
      <c r="A30" s="647"/>
      <c r="B30" s="359" t="s">
        <v>720</v>
      </c>
      <c r="C30" s="184" t="s">
        <v>721</v>
      </c>
      <c r="D30" s="125"/>
      <c r="E30" s="202"/>
      <c r="F30" s="128">
        <f t="shared" si="2"/>
        <v>1</v>
      </c>
      <c r="G30" s="129">
        <f t="shared" si="3"/>
        <v>6</v>
      </c>
      <c r="H30" s="130">
        <f>RANK(G30,$G$8:$G$200)</f>
        <v>38</v>
      </c>
      <c r="I30" s="219"/>
      <c r="J30" s="125"/>
      <c r="K30" s="125"/>
      <c r="L30" s="125">
        <v>2</v>
      </c>
      <c r="M30" s="72"/>
      <c r="N30" s="72"/>
      <c r="O30" s="125"/>
      <c r="P30" s="72"/>
      <c r="Q30" s="72"/>
      <c r="R30" s="72"/>
      <c r="S30" s="72"/>
      <c r="T30" s="72"/>
      <c r="U30" s="72"/>
      <c r="V30" s="72"/>
      <c r="W30" s="114" cm="1">
        <f t="array" ref="W30">SUM(LOOKUP(I30:V30,{0,1,2,3,4,5,6,7,8,9,10},{0,7,6,5,4,3,2,1,1,1,1}))</f>
        <v>6</v>
      </c>
      <c r="X30" s="65"/>
    </row>
    <row r="31" spans="1:24" ht="15" customHeight="1" x14ac:dyDescent="0.2">
      <c r="A31" s="647"/>
      <c r="B31" s="359" t="s">
        <v>614</v>
      </c>
      <c r="C31" s="184" t="s">
        <v>615</v>
      </c>
      <c r="D31" s="125"/>
      <c r="E31" s="202"/>
      <c r="F31" s="128">
        <f t="shared" si="2"/>
        <v>1</v>
      </c>
      <c r="G31" s="129">
        <f t="shared" si="3"/>
        <v>6</v>
      </c>
      <c r="H31" s="130">
        <f>RANK(G31,$G$8:$G$200)</f>
        <v>38</v>
      </c>
      <c r="I31" s="185"/>
      <c r="J31" s="185"/>
      <c r="K31" s="125"/>
      <c r="L31" s="125"/>
      <c r="M31" s="72"/>
      <c r="N31" s="72"/>
      <c r="O31" s="125"/>
      <c r="P31" s="72"/>
      <c r="Q31" s="72"/>
      <c r="R31" s="125">
        <v>2</v>
      </c>
      <c r="S31" s="72"/>
      <c r="T31" s="72"/>
      <c r="U31" s="72"/>
      <c r="V31" s="72"/>
      <c r="W31" s="114" cm="1">
        <f t="array" ref="W31">SUM(LOOKUP(I31:V31,{0,1,2,3,4,5,6,7,8,9,10},{0,7,6,5,4,3,2,1,1,1,1}))</f>
        <v>6</v>
      </c>
      <c r="X31" s="65"/>
    </row>
    <row r="32" spans="1:24" ht="15" customHeight="1" x14ac:dyDescent="0.2">
      <c r="A32" s="647"/>
      <c r="B32" s="359" t="s">
        <v>420</v>
      </c>
      <c r="C32" s="184" t="s">
        <v>421</v>
      </c>
      <c r="D32" s="125"/>
      <c r="E32" s="202" t="s">
        <v>35</v>
      </c>
      <c r="F32" s="128">
        <f t="shared" si="2"/>
        <v>1</v>
      </c>
      <c r="G32" s="129">
        <f t="shared" si="3"/>
        <v>3</v>
      </c>
      <c r="H32" s="130">
        <f>RANK(G32,$G$8:$G$200)</f>
        <v>78</v>
      </c>
      <c r="I32" s="185"/>
      <c r="J32" s="185"/>
      <c r="K32" s="125"/>
      <c r="L32" s="125"/>
      <c r="M32" s="72"/>
      <c r="N32" s="72"/>
      <c r="O32" s="125">
        <v>5</v>
      </c>
      <c r="P32" s="72"/>
      <c r="Q32" s="72"/>
      <c r="R32" s="72"/>
      <c r="S32" s="72"/>
      <c r="T32" s="72"/>
      <c r="U32" s="72"/>
      <c r="V32" s="72"/>
      <c r="W32" s="114" cm="1">
        <f t="array" ref="W32">SUM(LOOKUP(I32:V32,{0,1,2,3,4,5,6,7,8,9,10},{0,7,6,5,4,3,2,1,1,1,1}))</f>
        <v>3</v>
      </c>
      <c r="X32" s="65"/>
    </row>
    <row r="33" spans="1:24" ht="15" customHeight="1" x14ac:dyDescent="0.2">
      <c r="A33" s="647"/>
      <c r="B33" s="360" t="s">
        <v>93</v>
      </c>
      <c r="C33" s="124" t="s">
        <v>94</v>
      </c>
      <c r="D33" s="125"/>
      <c r="E33" s="127"/>
      <c r="F33" s="128">
        <f t="shared" si="2"/>
        <v>0</v>
      </c>
      <c r="G33" s="129">
        <f t="shared" si="3"/>
        <v>0</v>
      </c>
      <c r="H33" s="130">
        <f>RANK(G33,$G$8:$G$200)</f>
        <v>115</v>
      </c>
      <c r="I33" s="123"/>
      <c r="J33" s="123">
        <v>0</v>
      </c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114" cm="1">
        <f t="array" ref="W33">SUM(LOOKUP(I33:V33,{0,1,2,3,4,5,6,7,8,9,10},{0,7,6,5,4,3,2,1,1,1,1}))</f>
        <v>0</v>
      </c>
      <c r="X33" s="65"/>
    </row>
    <row r="34" spans="1:24" x14ac:dyDescent="0.2">
      <c r="A34" s="647"/>
      <c r="B34" s="359" t="s">
        <v>625</v>
      </c>
      <c r="C34" s="184" t="s">
        <v>626</v>
      </c>
      <c r="D34" s="125"/>
      <c r="E34" s="202"/>
      <c r="F34" s="128">
        <f t="shared" si="2"/>
        <v>0</v>
      </c>
      <c r="G34" s="129">
        <f t="shared" si="3"/>
        <v>0</v>
      </c>
      <c r="H34" s="130">
        <f>RANK(G34,$G$8:$G$200)</f>
        <v>115</v>
      </c>
      <c r="I34" s="185"/>
      <c r="J34" s="185"/>
      <c r="K34" s="125"/>
      <c r="L34" s="125"/>
      <c r="M34" s="72"/>
      <c r="N34" s="72"/>
      <c r="O34" s="125"/>
      <c r="P34" s="72"/>
      <c r="Q34" s="72"/>
      <c r="R34" s="125">
        <v>0</v>
      </c>
      <c r="S34" s="72"/>
      <c r="T34" s="72"/>
      <c r="U34" s="72"/>
      <c r="V34" s="72"/>
      <c r="W34" s="114" cm="1">
        <f t="array" ref="W34">SUM(LOOKUP(I34:V34,{0,1,2,3,4,5,6,7,8,9,10},{0,7,6,5,4,3,2,1,1,1,1}))</f>
        <v>0</v>
      </c>
      <c r="X34" s="65"/>
    </row>
    <row r="35" spans="1:24" x14ac:dyDescent="0.2">
      <c r="A35" s="647"/>
      <c r="B35" s="359" t="s">
        <v>208</v>
      </c>
      <c r="C35" s="184" t="s">
        <v>209</v>
      </c>
      <c r="D35" s="125"/>
      <c r="E35" s="202"/>
      <c r="F35" s="128">
        <f t="shared" si="2"/>
        <v>1</v>
      </c>
      <c r="G35" s="129">
        <f t="shared" si="3"/>
        <v>7</v>
      </c>
      <c r="H35" s="130">
        <f>RANK(G35,$G$8:$G$200)</f>
        <v>22</v>
      </c>
      <c r="I35" s="185">
        <v>1</v>
      </c>
      <c r="J35" s="123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114" cm="1">
        <f t="array" ref="W35">SUM(LOOKUP(I35:V35,{0,1,2,3,4,5,6,7,8,9,10},{0,7,6,5,4,3,2,1,1,1,1}))</f>
        <v>7</v>
      </c>
      <c r="X35" s="65"/>
    </row>
    <row r="36" spans="1:24" x14ac:dyDescent="0.2">
      <c r="A36" s="647"/>
      <c r="B36" s="359" t="s">
        <v>206</v>
      </c>
      <c r="C36" s="184" t="s">
        <v>207</v>
      </c>
      <c r="D36" s="125"/>
      <c r="E36" s="202"/>
      <c r="F36" s="128">
        <f t="shared" si="2"/>
        <v>0</v>
      </c>
      <c r="G36" s="129">
        <f t="shared" si="3"/>
        <v>0</v>
      </c>
      <c r="H36" s="130">
        <f>RANK(G36,$G$8:$G$200)</f>
        <v>115</v>
      </c>
      <c r="I36" s="185">
        <v>0</v>
      </c>
      <c r="J36" s="123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114" cm="1">
        <f t="array" ref="W36">SUM(LOOKUP(I36:V36,{0,1,2,3,4,5,6,7,8,9,10},{0,7,6,5,4,3,2,1,1,1,1}))</f>
        <v>0</v>
      </c>
      <c r="X36" s="65"/>
    </row>
    <row r="37" spans="1:24" x14ac:dyDescent="0.2">
      <c r="A37" s="647"/>
      <c r="B37" s="359" t="s">
        <v>633</v>
      </c>
      <c r="C37" s="184" t="s">
        <v>634</v>
      </c>
      <c r="D37" s="125"/>
      <c r="E37" s="202"/>
      <c r="F37" s="128">
        <f t="shared" si="2"/>
        <v>1</v>
      </c>
      <c r="G37" s="129">
        <f t="shared" si="3"/>
        <v>2</v>
      </c>
      <c r="H37" s="130">
        <f>RANK(G37,$G$8:$G$200)</f>
        <v>90</v>
      </c>
      <c r="I37" s="185"/>
      <c r="J37" s="185"/>
      <c r="K37" s="125"/>
      <c r="L37" s="125"/>
      <c r="M37" s="72"/>
      <c r="N37" s="72"/>
      <c r="O37" s="125"/>
      <c r="P37" s="72"/>
      <c r="Q37" s="72"/>
      <c r="R37" s="125">
        <v>6</v>
      </c>
      <c r="S37" s="72"/>
      <c r="T37" s="72"/>
      <c r="U37" s="72"/>
      <c r="V37" s="72"/>
      <c r="W37" s="114" cm="1">
        <f t="array" ref="W37">SUM(LOOKUP(I37:V37,{0,1,2,3,4,5,6,7,8,9,10},{0,7,6,5,4,3,2,1,1,1,1}))</f>
        <v>2</v>
      </c>
      <c r="X37" s="65"/>
    </row>
    <row r="38" spans="1:24" ht="15" customHeight="1" x14ac:dyDescent="0.2">
      <c r="A38" s="647"/>
      <c r="B38" s="360" t="s">
        <v>91</v>
      </c>
      <c r="C38" s="124" t="s">
        <v>92</v>
      </c>
      <c r="D38" s="125"/>
      <c r="E38" s="127"/>
      <c r="F38" s="128">
        <f t="shared" si="2"/>
        <v>1</v>
      </c>
      <c r="G38" s="129">
        <f t="shared" si="3"/>
        <v>6</v>
      </c>
      <c r="H38" s="130">
        <f>RANK(G38,$G$8:$G$200)</f>
        <v>38</v>
      </c>
      <c r="I38" s="123"/>
      <c r="J38" s="123">
        <v>2</v>
      </c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114" cm="1">
        <f t="array" ref="W38">SUM(LOOKUP(I38:V38,{0,1,2,3,4,5,6,7,8,9,10},{0,7,6,5,4,3,2,1,1,1,1}))</f>
        <v>6</v>
      </c>
      <c r="X38" s="65"/>
    </row>
    <row r="39" spans="1:24" ht="15" customHeight="1" x14ac:dyDescent="0.2">
      <c r="A39" s="647"/>
      <c r="B39" s="359" t="s">
        <v>91</v>
      </c>
      <c r="C39" s="184" t="s">
        <v>397</v>
      </c>
      <c r="D39" s="125"/>
      <c r="E39" s="202" t="s">
        <v>398</v>
      </c>
      <c r="F39" s="128">
        <f t="shared" si="2"/>
        <v>2</v>
      </c>
      <c r="G39" s="129">
        <f t="shared" si="3"/>
        <v>3</v>
      </c>
      <c r="H39" s="130">
        <f>RANK(G39,$G$8:$G$200)</f>
        <v>78</v>
      </c>
      <c r="I39" s="185"/>
      <c r="J39" s="185"/>
      <c r="K39" s="125"/>
      <c r="L39" s="125"/>
      <c r="M39" s="72"/>
      <c r="N39" s="72"/>
      <c r="O39" s="125">
        <v>9</v>
      </c>
      <c r="P39" s="72"/>
      <c r="Q39" s="72"/>
      <c r="R39" s="72">
        <v>6</v>
      </c>
      <c r="S39" s="72"/>
      <c r="T39" s="72"/>
      <c r="U39" s="72"/>
      <c r="V39" s="72"/>
      <c r="W39" s="114" cm="1">
        <f t="array" ref="W39">SUM(LOOKUP(I39:V39,{0,1,2,3,4,5,6,7,8,9,10},{0,7,6,5,4,3,2,1,1,1,1}))</f>
        <v>3</v>
      </c>
      <c r="X39" s="65"/>
    </row>
    <row r="40" spans="1:24" ht="12.75" customHeight="1" x14ac:dyDescent="0.25">
      <c r="A40" s="647"/>
      <c r="B40" s="382" t="s">
        <v>495</v>
      </c>
      <c r="C40" s="268" t="s">
        <v>496</v>
      </c>
      <c r="D40" s="117"/>
      <c r="E40" s="377"/>
      <c r="F40" s="128">
        <f t="shared" si="2"/>
        <v>1</v>
      </c>
      <c r="G40" s="129">
        <f t="shared" si="3"/>
        <v>4</v>
      </c>
      <c r="H40" s="130">
        <f>RANK(G40,$G$8:$G$200)</f>
        <v>68</v>
      </c>
      <c r="I40" s="123"/>
      <c r="J40" s="123"/>
      <c r="K40" s="72"/>
      <c r="L40" s="72"/>
      <c r="M40" s="72"/>
      <c r="N40" s="72"/>
      <c r="O40" s="72"/>
      <c r="P40" s="72"/>
      <c r="Q40" s="125">
        <v>4</v>
      </c>
      <c r="R40" s="72"/>
      <c r="S40" s="72"/>
      <c r="T40" s="72"/>
      <c r="U40" s="72"/>
      <c r="V40" s="72"/>
      <c r="W40" s="114" cm="1">
        <f t="array" ref="W40">SUM(LOOKUP(I40:V40,{0,1,2,3,4,5,6,7,8,9,10},{0,7,6,5,4,3,2,1,1,1,1}))</f>
        <v>4</v>
      </c>
      <c r="X40" s="65"/>
    </row>
    <row r="41" spans="1:24" ht="12.75" customHeight="1" x14ac:dyDescent="0.25">
      <c r="A41" s="647"/>
      <c r="B41" s="382" t="s">
        <v>518</v>
      </c>
      <c r="C41" s="268" t="s">
        <v>519</v>
      </c>
      <c r="D41" s="117"/>
      <c r="E41" s="377"/>
      <c r="F41" s="128">
        <f t="shared" si="2"/>
        <v>1</v>
      </c>
      <c r="G41" s="129">
        <f t="shared" si="3"/>
        <v>1</v>
      </c>
      <c r="H41" s="130">
        <f>RANK(G41,$G$8:$G$200)</f>
        <v>96</v>
      </c>
      <c r="I41" s="123"/>
      <c r="J41" s="123"/>
      <c r="K41" s="72"/>
      <c r="L41" s="72"/>
      <c r="M41" s="72"/>
      <c r="N41" s="72"/>
      <c r="O41" s="72"/>
      <c r="P41" s="72"/>
      <c r="Q41" s="125">
        <v>8</v>
      </c>
      <c r="R41" s="72"/>
      <c r="S41" s="72"/>
      <c r="T41" s="72"/>
      <c r="U41" s="72"/>
      <c r="V41" s="72"/>
      <c r="W41" s="114" cm="1">
        <f t="array" ref="W41">SUM(LOOKUP(I41:V41,{0,1,2,3,4,5,6,7,8,9,10},{0,7,6,5,4,3,2,1,1,1,1}))</f>
        <v>1</v>
      </c>
      <c r="X41" s="65"/>
    </row>
    <row r="42" spans="1:24" ht="12.75" customHeight="1" x14ac:dyDescent="0.25">
      <c r="A42" s="647"/>
      <c r="B42" s="382" t="s">
        <v>514</v>
      </c>
      <c r="C42" s="268" t="s">
        <v>515</v>
      </c>
      <c r="D42" s="117"/>
      <c r="E42" s="377"/>
      <c r="F42" s="128">
        <f t="shared" si="2"/>
        <v>1</v>
      </c>
      <c r="G42" s="129">
        <f t="shared" si="3"/>
        <v>2</v>
      </c>
      <c r="H42" s="130">
        <f>RANK(G42,$G$8:$G$200)</f>
        <v>90</v>
      </c>
      <c r="I42" s="123"/>
      <c r="J42" s="123"/>
      <c r="K42" s="72"/>
      <c r="L42" s="72"/>
      <c r="M42" s="72"/>
      <c r="N42" s="72"/>
      <c r="O42" s="72"/>
      <c r="P42" s="72"/>
      <c r="Q42" s="125">
        <v>6</v>
      </c>
      <c r="R42" s="72"/>
      <c r="S42" s="72"/>
      <c r="T42" s="72"/>
      <c r="U42" s="72"/>
      <c r="V42" s="72"/>
      <c r="W42" s="114" cm="1">
        <f t="array" ref="W42">SUM(LOOKUP(I42:V42,{0,1,2,3,4,5,6,7,8,9,10},{0,7,6,5,4,3,2,1,1,1,1}))</f>
        <v>2</v>
      </c>
      <c r="X42" s="65"/>
    </row>
    <row r="43" spans="1:24" x14ac:dyDescent="0.2">
      <c r="A43" s="647"/>
      <c r="B43" s="359" t="s">
        <v>87</v>
      </c>
      <c r="C43" s="184" t="s">
        <v>728</v>
      </c>
      <c r="D43" s="125"/>
      <c r="E43" s="202"/>
      <c r="F43" s="128">
        <f t="shared" si="2"/>
        <v>2</v>
      </c>
      <c r="G43" s="129">
        <f t="shared" si="3"/>
        <v>12</v>
      </c>
      <c r="H43" s="130">
        <f>RANK(G43,$G$8:$G$200)</f>
        <v>10</v>
      </c>
      <c r="I43" s="185"/>
      <c r="J43" s="185"/>
      <c r="K43" s="125">
        <v>1</v>
      </c>
      <c r="L43" s="125">
        <v>3</v>
      </c>
      <c r="M43" s="72"/>
      <c r="N43" s="72"/>
      <c r="O43" s="125"/>
      <c r="P43" s="72"/>
      <c r="Q43" s="72"/>
      <c r="R43" s="72"/>
      <c r="S43" s="72"/>
      <c r="T43" s="72"/>
      <c r="U43" s="72"/>
      <c r="V43" s="72"/>
      <c r="W43" s="114" cm="1">
        <f t="array" ref="W43">SUM(LOOKUP(I43:V43,{0,1,2,3,4,5,6,7,8,9,10},{0,7,6,5,4,3,2,1,1,1,1}))</f>
        <v>12</v>
      </c>
      <c r="X43" s="65"/>
    </row>
    <row r="44" spans="1:24" x14ac:dyDescent="0.2">
      <c r="A44" s="647"/>
      <c r="B44" s="359" t="s">
        <v>627</v>
      </c>
      <c r="C44" s="184" t="s">
        <v>628</v>
      </c>
      <c r="D44" s="125"/>
      <c r="E44" s="202"/>
      <c r="F44" s="128">
        <f t="shared" si="2"/>
        <v>0</v>
      </c>
      <c r="G44" s="129">
        <f t="shared" si="3"/>
        <v>0</v>
      </c>
      <c r="H44" s="130">
        <f>RANK(G44,$G$8:$G$200)</f>
        <v>115</v>
      </c>
      <c r="I44" s="185"/>
      <c r="J44" s="185"/>
      <c r="K44" s="125"/>
      <c r="L44" s="125"/>
      <c r="M44" s="72"/>
      <c r="N44" s="72"/>
      <c r="O44" s="125"/>
      <c r="P44" s="72"/>
      <c r="Q44" s="72"/>
      <c r="R44" s="125">
        <v>0</v>
      </c>
      <c r="S44" s="72"/>
      <c r="T44" s="72"/>
      <c r="U44" s="72"/>
      <c r="V44" s="72"/>
      <c r="W44" s="114" cm="1">
        <f t="array" ref="W44">SUM(LOOKUP(I44:V44,{0,1,2,3,4,5,6,7,8,9,10},{0,7,6,5,4,3,2,1,1,1,1}))</f>
        <v>0</v>
      </c>
      <c r="X44" s="65"/>
    </row>
    <row r="45" spans="1:24" x14ac:dyDescent="0.2">
      <c r="A45" s="647"/>
      <c r="B45" s="359" t="s">
        <v>608</v>
      </c>
      <c r="C45" s="184" t="s">
        <v>609</v>
      </c>
      <c r="D45" s="125"/>
      <c r="E45" s="202"/>
      <c r="F45" s="128">
        <f t="shared" si="2"/>
        <v>1</v>
      </c>
      <c r="G45" s="129">
        <f t="shared" si="3"/>
        <v>6</v>
      </c>
      <c r="H45" s="130">
        <f>RANK(G45,$G$8:$G$200)</f>
        <v>38</v>
      </c>
      <c r="I45" s="185"/>
      <c r="J45" s="185"/>
      <c r="K45" s="125"/>
      <c r="L45" s="125"/>
      <c r="M45" s="72"/>
      <c r="N45" s="72"/>
      <c r="O45" s="125"/>
      <c r="P45" s="72"/>
      <c r="Q45" s="72"/>
      <c r="R45" s="125">
        <v>2</v>
      </c>
      <c r="S45" s="72"/>
      <c r="T45" s="72"/>
      <c r="U45" s="72"/>
      <c r="V45" s="72"/>
      <c r="W45" s="114" cm="1">
        <f t="array" ref="W45">SUM(LOOKUP(I45:V45,{0,1,2,3,4,5,6,7,8,9,10},{0,7,6,5,4,3,2,1,1,1,1}))</f>
        <v>6</v>
      </c>
      <c r="X45" s="65"/>
    </row>
    <row r="46" spans="1:24" ht="15" customHeight="1" x14ac:dyDescent="0.2">
      <c r="A46" s="647"/>
      <c r="B46" s="359" t="s">
        <v>640</v>
      </c>
      <c r="C46" s="184" t="s">
        <v>641</v>
      </c>
      <c r="D46" s="125"/>
      <c r="E46" s="202"/>
      <c r="F46" s="128">
        <f t="shared" ref="F46:F78" si="8">COUNTIF(I46:V46,"&gt;0")</f>
        <v>0</v>
      </c>
      <c r="G46" s="129">
        <f t="shared" ref="G46:G78" si="9">W46</f>
        <v>0</v>
      </c>
      <c r="H46" s="130">
        <f>RANK(G46,$G$8:$G$200)</f>
        <v>115</v>
      </c>
      <c r="I46" s="185"/>
      <c r="J46" s="185"/>
      <c r="K46" s="125"/>
      <c r="L46" s="125"/>
      <c r="M46" s="72"/>
      <c r="N46" s="72"/>
      <c r="O46" s="125"/>
      <c r="P46" s="72"/>
      <c r="Q46" s="72"/>
      <c r="R46" s="125">
        <v>0</v>
      </c>
      <c r="S46" s="72"/>
      <c r="T46" s="72"/>
      <c r="U46" s="72"/>
      <c r="V46" s="72"/>
      <c r="W46" s="114" cm="1">
        <f t="array" ref="W46">SUM(LOOKUP(I46:V46,{0,1,2,3,4,5,6,7,8,9,10},{0,7,6,5,4,3,2,1,1,1,1}))</f>
        <v>0</v>
      </c>
      <c r="X46" s="65"/>
    </row>
    <row r="47" spans="1:24" x14ac:dyDescent="0.2">
      <c r="A47" s="647"/>
      <c r="B47" s="359" t="s">
        <v>629</v>
      </c>
      <c r="C47" s="184" t="s">
        <v>630</v>
      </c>
      <c r="D47" s="125"/>
      <c r="E47" s="202"/>
      <c r="F47" s="128">
        <f t="shared" si="8"/>
        <v>2</v>
      </c>
      <c r="G47" s="129">
        <f t="shared" si="9"/>
        <v>11</v>
      </c>
      <c r="H47" s="130">
        <f>RANK(G47,$G$8:$G$200)</f>
        <v>15</v>
      </c>
      <c r="I47" s="185"/>
      <c r="J47" s="185"/>
      <c r="K47" s="125"/>
      <c r="L47" s="125"/>
      <c r="M47" s="72"/>
      <c r="N47" s="72"/>
      <c r="O47" s="125"/>
      <c r="P47" s="72"/>
      <c r="Q47" s="72"/>
      <c r="R47" s="125">
        <v>4</v>
      </c>
      <c r="S47" s="72"/>
      <c r="T47" s="72"/>
      <c r="U47" s="72">
        <v>1</v>
      </c>
      <c r="V47" s="72"/>
      <c r="W47" s="114" cm="1">
        <f t="array" ref="W47">SUM(LOOKUP(I47:V47,{0,1,2,3,4,5,6,7,8,9,10},{0,7,6,5,4,3,2,1,1,1,1}))</f>
        <v>11</v>
      </c>
      <c r="X47" s="65"/>
    </row>
    <row r="48" spans="1:24" x14ac:dyDescent="0.2">
      <c r="A48" s="647"/>
      <c r="B48" s="383" t="s">
        <v>380</v>
      </c>
      <c r="C48" s="184" t="s">
        <v>381</v>
      </c>
      <c r="D48" s="125"/>
      <c r="E48" s="202" t="s">
        <v>382</v>
      </c>
      <c r="F48" s="128">
        <f t="shared" si="8"/>
        <v>1</v>
      </c>
      <c r="G48" s="129">
        <f t="shared" si="9"/>
        <v>5</v>
      </c>
      <c r="H48" s="130">
        <f>RANK(G48,$G$8:$G$200)</f>
        <v>57</v>
      </c>
      <c r="I48" s="185"/>
      <c r="J48" s="185"/>
      <c r="K48" s="125"/>
      <c r="L48" s="125"/>
      <c r="M48" s="72"/>
      <c r="N48" s="72"/>
      <c r="O48" s="125">
        <v>3</v>
      </c>
      <c r="P48" s="72"/>
      <c r="Q48" s="72"/>
      <c r="R48" s="72"/>
      <c r="S48" s="72"/>
      <c r="T48" s="72"/>
      <c r="U48" s="72"/>
      <c r="V48" s="72"/>
      <c r="W48" s="114" cm="1">
        <f t="array" ref="W48">SUM(LOOKUP(I48:V48,{0,1,2,3,4,5,6,7,8,9,10},{0,7,6,5,4,3,2,1,1,1,1}))</f>
        <v>5</v>
      </c>
      <c r="X48" s="65"/>
    </row>
    <row r="49" spans="1:24" ht="12.75" customHeight="1" x14ac:dyDescent="0.2">
      <c r="A49" s="647"/>
      <c r="B49" s="360" t="s">
        <v>312</v>
      </c>
      <c r="C49" s="124" t="s">
        <v>313</v>
      </c>
      <c r="D49" s="117"/>
      <c r="E49" s="377"/>
      <c r="F49" s="128">
        <f t="shared" si="8"/>
        <v>3</v>
      </c>
      <c r="G49" s="129">
        <f t="shared" si="9"/>
        <v>17</v>
      </c>
      <c r="H49" s="130">
        <f>RANK(G49,$G$8:$G$200)</f>
        <v>3</v>
      </c>
      <c r="I49" s="123"/>
      <c r="J49" s="123"/>
      <c r="K49" s="72"/>
      <c r="L49" s="72"/>
      <c r="M49" s="72"/>
      <c r="N49" s="125">
        <v>2</v>
      </c>
      <c r="O49" s="72"/>
      <c r="P49" s="72"/>
      <c r="Q49" s="72"/>
      <c r="R49" s="72">
        <v>2</v>
      </c>
      <c r="S49" s="72"/>
      <c r="T49" s="72"/>
      <c r="U49" s="72">
        <v>3</v>
      </c>
      <c r="V49" s="72"/>
      <c r="W49" s="114" cm="1">
        <f t="array" ref="W49">SUM(LOOKUP(I49:V49,{0,1,2,3,4,5,6,7,8,9,10},{0,7,6,5,4,3,2,1,1,1,1}))</f>
        <v>17</v>
      </c>
      <c r="X49" s="65"/>
    </row>
    <row r="50" spans="1:24" x14ac:dyDescent="0.2">
      <c r="A50" s="647"/>
      <c r="B50" s="359" t="s">
        <v>343</v>
      </c>
      <c r="C50" s="184" t="s">
        <v>624</v>
      </c>
      <c r="D50" s="125"/>
      <c r="E50" s="202"/>
      <c r="F50" s="128">
        <f t="shared" si="8"/>
        <v>1</v>
      </c>
      <c r="G50" s="129">
        <f t="shared" si="9"/>
        <v>1</v>
      </c>
      <c r="H50" s="130">
        <f>RANK(G50,$G$8:$G$200)</f>
        <v>96</v>
      </c>
      <c r="I50" s="185"/>
      <c r="J50" s="185"/>
      <c r="K50" s="125"/>
      <c r="L50" s="125"/>
      <c r="M50" s="72"/>
      <c r="N50" s="72">
        <v>0</v>
      </c>
      <c r="O50" s="125"/>
      <c r="P50" s="72"/>
      <c r="Q50" s="72"/>
      <c r="R50" s="125">
        <v>12</v>
      </c>
      <c r="S50" s="72"/>
      <c r="T50" s="72"/>
      <c r="U50" s="72"/>
      <c r="V50" s="72"/>
      <c r="W50" s="114" cm="1">
        <f t="array" ref="W50">SUM(LOOKUP(I50:V50,{0,1,2,3,4,5,6,7,8,9,10},{0,7,6,5,4,3,2,1,1,1,1}))</f>
        <v>1</v>
      </c>
      <c r="X50" s="65"/>
    </row>
    <row r="51" spans="1:24" ht="12.75" customHeight="1" x14ac:dyDescent="0.25">
      <c r="A51" s="647"/>
      <c r="B51" s="382" t="s">
        <v>501</v>
      </c>
      <c r="C51" s="268" t="s">
        <v>502</v>
      </c>
      <c r="D51" s="117"/>
      <c r="E51" s="377"/>
      <c r="F51" s="128">
        <f t="shared" si="8"/>
        <v>1</v>
      </c>
      <c r="G51" s="129">
        <f t="shared" si="9"/>
        <v>1</v>
      </c>
      <c r="H51" s="130">
        <f>RANK(G51,$G$8:$G$200)</f>
        <v>96</v>
      </c>
      <c r="I51" s="123"/>
      <c r="J51" s="123"/>
      <c r="K51" s="72"/>
      <c r="L51" s="72"/>
      <c r="M51" s="72"/>
      <c r="N51" s="72"/>
      <c r="O51" s="72"/>
      <c r="P51" s="72"/>
      <c r="Q51" s="125">
        <v>7</v>
      </c>
      <c r="R51" s="72"/>
      <c r="S51" s="72"/>
      <c r="T51" s="72"/>
      <c r="U51" s="72"/>
      <c r="V51" s="72"/>
      <c r="W51" s="114" cm="1">
        <f t="array" ref="W51">SUM(LOOKUP(I51:V51,{0,1,2,3,4,5,6,7,8,9,10},{0,7,6,5,4,3,2,1,1,1,1}))</f>
        <v>1</v>
      </c>
      <c r="X51" s="65"/>
    </row>
    <row r="52" spans="1:24" x14ac:dyDescent="0.2">
      <c r="A52" s="647"/>
      <c r="B52" s="360" t="s">
        <v>350</v>
      </c>
      <c r="C52" s="124" t="s">
        <v>351</v>
      </c>
      <c r="D52" s="117"/>
      <c r="E52" s="377"/>
      <c r="F52" s="128">
        <f t="shared" si="8"/>
        <v>2</v>
      </c>
      <c r="G52" s="129">
        <f t="shared" si="9"/>
        <v>12</v>
      </c>
      <c r="H52" s="130">
        <f>RANK(G52,$G$8:$G$200)</f>
        <v>10</v>
      </c>
      <c r="I52" s="123"/>
      <c r="J52" s="123"/>
      <c r="K52" s="72"/>
      <c r="L52" s="72"/>
      <c r="M52" s="72"/>
      <c r="N52" s="125">
        <v>1</v>
      </c>
      <c r="O52" s="72"/>
      <c r="P52" s="72"/>
      <c r="Q52" s="72"/>
      <c r="R52" s="72">
        <v>3</v>
      </c>
      <c r="S52" s="72"/>
      <c r="T52" s="72"/>
      <c r="U52" s="72"/>
      <c r="V52" s="72"/>
      <c r="W52" s="114" cm="1">
        <f t="array" ref="W52">SUM(LOOKUP(I52:V52,{0,1,2,3,4,5,6,7,8,9,10},{0,7,6,5,4,3,2,1,1,1,1}))</f>
        <v>12</v>
      </c>
      <c r="X52" s="65"/>
    </row>
    <row r="53" spans="1:24" ht="15" customHeight="1" x14ac:dyDescent="0.25">
      <c r="A53" s="647"/>
      <c r="B53" s="382" t="s">
        <v>512</v>
      </c>
      <c r="C53" s="268" t="s">
        <v>513</v>
      </c>
      <c r="D53" s="117"/>
      <c r="E53" s="377"/>
      <c r="F53" s="128">
        <f t="shared" si="8"/>
        <v>1</v>
      </c>
      <c r="G53" s="129">
        <f t="shared" si="9"/>
        <v>3</v>
      </c>
      <c r="H53" s="130">
        <f>RANK(G53,$G$8:$G$200)</f>
        <v>78</v>
      </c>
      <c r="I53" s="123"/>
      <c r="J53" s="123"/>
      <c r="K53" s="72"/>
      <c r="L53" s="72"/>
      <c r="M53" s="72"/>
      <c r="N53" s="72"/>
      <c r="O53" s="72"/>
      <c r="P53" s="72"/>
      <c r="Q53" s="125">
        <v>5</v>
      </c>
      <c r="R53" s="72"/>
      <c r="S53" s="72"/>
      <c r="T53" s="72"/>
      <c r="U53" s="72"/>
      <c r="V53" s="72"/>
      <c r="W53" s="114" cm="1">
        <f t="array" ref="W53">SUM(LOOKUP(I53:V53,{0,1,2,3,4,5,6,7,8,9,10},{0,7,6,5,4,3,2,1,1,1,1}))</f>
        <v>3</v>
      </c>
      <c r="X53" s="65"/>
    </row>
    <row r="54" spans="1:24" ht="15" customHeight="1" x14ac:dyDescent="0.2">
      <c r="A54" s="647"/>
      <c r="B54" s="360" t="s">
        <v>346</v>
      </c>
      <c r="C54" s="124" t="s">
        <v>347</v>
      </c>
      <c r="D54" s="117"/>
      <c r="E54" s="377"/>
      <c r="F54" s="128">
        <f t="shared" si="8"/>
        <v>1</v>
      </c>
      <c r="G54" s="129">
        <f t="shared" si="9"/>
        <v>6</v>
      </c>
      <c r="H54" s="130">
        <f>RANK(G54,$G$8:$G$200)</f>
        <v>38</v>
      </c>
      <c r="I54" s="123"/>
      <c r="J54" s="123"/>
      <c r="K54" s="269"/>
      <c r="L54" s="72"/>
      <c r="M54" s="72"/>
      <c r="N54" s="125">
        <v>2</v>
      </c>
      <c r="O54" s="72"/>
      <c r="P54" s="72"/>
      <c r="Q54" s="72"/>
      <c r="R54" s="72"/>
      <c r="S54" s="72"/>
      <c r="T54" s="72"/>
      <c r="U54" s="72"/>
      <c r="V54" s="72"/>
      <c r="W54" s="114" cm="1">
        <f t="array" ref="W54">SUM(LOOKUP(I54:V54,{0,1,2,3,4,5,6,7,8,9,10},{0,7,6,5,4,3,2,1,1,1,1}))</f>
        <v>6</v>
      </c>
      <c r="X54" s="65"/>
    </row>
    <row r="55" spans="1:24" x14ac:dyDescent="0.2">
      <c r="A55" s="647"/>
      <c r="B55" s="360" t="s">
        <v>346</v>
      </c>
      <c r="C55" s="124" t="s">
        <v>365</v>
      </c>
      <c r="D55" s="117"/>
      <c r="E55" s="377"/>
      <c r="F55" s="128">
        <f t="shared" si="8"/>
        <v>1</v>
      </c>
      <c r="G55" s="129">
        <f t="shared" si="9"/>
        <v>1</v>
      </c>
      <c r="H55" s="130">
        <f>RANK(G55,$G$8:$G$200)</f>
        <v>96</v>
      </c>
      <c r="I55" s="123"/>
      <c r="J55" s="269"/>
      <c r="K55" s="269"/>
      <c r="L55" s="72"/>
      <c r="M55" s="72"/>
      <c r="N55" s="125">
        <v>9</v>
      </c>
      <c r="O55" s="72"/>
      <c r="P55" s="72"/>
      <c r="Q55" s="72"/>
      <c r="R55" s="72"/>
      <c r="S55" s="72"/>
      <c r="T55" s="72"/>
      <c r="U55" s="72"/>
      <c r="V55" s="72"/>
      <c r="W55" s="114" cm="1">
        <f t="array" ref="W55">SUM(LOOKUP(I55:V55,{0,1,2,3,4,5,6,7,8,9,10},{0,7,6,5,4,3,2,1,1,1,1}))</f>
        <v>1</v>
      </c>
      <c r="X55" s="64"/>
    </row>
    <row r="56" spans="1:24" x14ac:dyDescent="0.2">
      <c r="A56" s="647"/>
      <c r="B56" s="359" t="s">
        <v>726</v>
      </c>
      <c r="C56" s="184" t="s">
        <v>727</v>
      </c>
      <c r="D56" s="125"/>
      <c r="E56" s="202"/>
      <c r="F56" s="128">
        <f t="shared" si="8"/>
        <v>1</v>
      </c>
      <c r="G56" s="129">
        <f t="shared" si="9"/>
        <v>6</v>
      </c>
      <c r="H56" s="130">
        <f>RANK(G56,$G$8:$G$200)</f>
        <v>38</v>
      </c>
      <c r="I56" s="185"/>
      <c r="J56" s="127"/>
      <c r="K56" s="127"/>
      <c r="L56" s="125">
        <v>2</v>
      </c>
      <c r="M56" s="72"/>
      <c r="N56" s="72"/>
      <c r="O56" s="125"/>
      <c r="P56" s="72"/>
      <c r="Q56" s="72"/>
      <c r="R56" s="72"/>
      <c r="S56" s="72"/>
      <c r="T56" s="72"/>
      <c r="U56" s="72"/>
      <c r="V56" s="72"/>
      <c r="W56" s="114" cm="1">
        <f t="array" ref="W56">SUM(LOOKUP(I56:V56,{0,1,2,3,4,5,6,7,8,9,10},{0,7,6,5,4,3,2,1,1,1,1}))</f>
        <v>6</v>
      </c>
      <c r="X56" s="64"/>
    </row>
    <row r="57" spans="1:24" x14ac:dyDescent="0.2">
      <c r="A57" s="647"/>
      <c r="B57" s="360" t="s">
        <v>328</v>
      </c>
      <c r="C57" s="124" t="s">
        <v>329</v>
      </c>
      <c r="D57" s="117"/>
      <c r="E57" s="377"/>
      <c r="F57" s="128">
        <f t="shared" si="8"/>
        <v>1</v>
      </c>
      <c r="G57" s="129">
        <f t="shared" si="9"/>
        <v>4</v>
      </c>
      <c r="H57" s="130">
        <f>RANK(G57,$G$8:$G$200)</f>
        <v>68</v>
      </c>
      <c r="I57" s="123"/>
      <c r="J57" s="269"/>
      <c r="K57" s="269"/>
      <c r="L57" s="72"/>
      <c r="M57" s="72"/>
      <c r="N57" s="125">
        <v>4</v>
      </c>
      <c r="O57" s="72"/>
      <c r="P57" s="72"/>
      <c r="Q57" s="72"/>
      <c r="R57" s="72"/>
      <c r="S57" s="72"/>
      <c r="T57" s="72"/>
      <c r="U57" s="72"/>
      <c r="V57" s="72"/>
      <c r="W57" s="114" cm="1">
        <f t="array" ref="W57">SUM(LOOKUP(I57:V57,{0,1,2,3,4,5,6,7,8,9,10},{0,7,6,5,4,3,2,1,1,1,1}))</f>
        <v>4</v>
      </c>
      <c r="X57" s="64"/>
    </row>
    <row r="58" spans="1:24" x14ac:dyDescent="0.2">
      <c r="A58" s="647"/>
      <c r="B58" s="359" t="s">
        <v>390</v>
      </c>
      <c r="C58" s="184" t="s">
        <v>391</v>
      </c>
      <c r="D58" s="125"/>
      <c r="E58" s="202" t="s">
        <v>382</v>
      </c>
      <c r="F58" s="128">
        <f t="shared" si="8"/>
        <v>1</v>
      </c>
      <c r="G58" s="129">
        <f t="shared" si="9"/>
        <v>3</v>
      </c>
      <c r="H58" s="130">
        <f>RANK(G58,$G$8:$G$200)</f>
        <v>78</v>
      </c>
      <c r="I58" s="185"/>
      <c r="J58" s="127"/>
      <c r="K58" s="127"/>
      <c r="L58" s="125"/>
      <c r="M58" s="72"/>
      <c r="N58" s="72"/>
      <c r="O58" s="125">
        <v>5</v>
      </c>
      <c r="P58" s="72"/>
      <c r="Q58" s="72"/>
      <c r="R58" s="72"/>
      <c r="S58" s="72"/>
      <c r="T58" s="72"/>
      <c r="U58" s="72"/>
      <c r="V58" s="72"/>
      <c r="W58" s="114" cm="1">
        <f t="array" ref="W58">SUM(LOOKUP(I58:V58,{0,1,2,3,4,5,6,7,8,9,10},{0,7,6,5,4,3,2,1,1,1,1}))</f>
        <v>3</v>
      </c>
      <c r="X58" s="64"/>
    </row>
    <row r="59" spans="1:24" x14ac:dyDescent="0.2">
      <c r="A59" s="647"/>
      <c r="B59" s="359" t="s">
        <v>399</v>
      </c>
      <c r="C59" s="184" t="s">
        <v>400</v>
      </c>
      <c r="D59" s="125"/>
      <c r="E59" s="202" t="s">
        <v>401</v>
      </c>
      <c r="F59" s="128">
        <f t="shared" si="8"/>
        <v>2</v>
      </c>
      <c r="G59" s="129">
        <f t="shared" si="9"/>
        <v>3</v>
      </c>
      <c r="H59" s="130">
        <f>RANK(G59,$G$8:$G$200)</f>
        <v>78</v>
      </c>
      <c r="I59" s="185"/>
      <c r="J59" s="127"/>
      <c r="K59" s="127"/>
      <c r="L59" s="125"/>
      <c r="M59" s="72"/>
      <c r="N59" s="72"/>
      <c r="O59" s="125">
        <v>10</v>
      </c>
      <c r="P59" s="72"/>
      <c r="Q59" s="72">
        <v>6</v>
      </c>
      <c r="R59" s="72"/>
      <c r="S59" s="72"/>
      <c r="T59" s="72"/>
      <c r="U59" s="72"/>
      <c r="V59" s="72"/>
      <c r="W59" s="114" cm="1">
        <f t="array" ref="W59">SUM(LOOKUP(I59:V59,{0,1,2,3,4,5,6,7,8,9,10},{0,7,6,5,4,3,2,1,1,1,1}))</f>
        <v>3</v>
      </c>
      <c r="X59" s="64"/>
    </row>
    <row r="60" spans="1:24" ht="12.75" customHeight="1" x14ac:dyDescent="0.2">
      <c r="A60" s="647"/>
      <c r="B60" s="360" t="s">
        <v>330</v>
      </c>
      <c r="C60" s="124" t="s">
        <v>331</v>
      </c>
      <c r="D60" s="117"/>
      <c r="E60" s="377"/>
      <c r="F60" s="128">
        <f t="shared" si="8"/>
        <v>2</v>
      </c>
      <c r="G60" s="129">
        <f t="shared" si="9"/>
        <v>4</v>
      </c>
      <c r="H60" s="130">
        <f>RANK(G60,$G$8:$G$200)</f>
        <v>68</v>
      </c>
      <c r="I60" s="123"/>
      <c r="J60" s="269"/>
      <c r="K60" s="269"/>
      <c r="L60" s="72"/>
      <c r="M60" s="72"/>
      <c r="N60" s="125">
        <v>5</v>
      </c>
      <c r="O60" s="72"/>
      <c r="P60" s="72"/>
      <c r="Q60" s="72"/>
      <c r="R60" s="72">
        <v>9</v>
      </c>
      <c r="S60" s="72"/>
      <c r="T60" s="72"/>
      <c r="U60" s="72"/>
      <c r="V60" s="72"/>
      <c r="W60" s="114" cm="1">
        <f t="array" ref="W60">SUM(LOOKUP(I60:V60,{0,1,2,3,4,5,6,7,8,9,10},{0,7,6,5,4,3,2,1,1,1,1}))</f>
        <v>4</v>
      </c>
      <c r="X60" s="64"/>
    </row>
    <row r="61" spans="1:24" ht="15" customHeight="1" x14ac:dyDescent="0.2">
      <c r="A61" s="647"/>
      <c r="B61" s="359" t="s">
        <v>612</v>
      </c>
      <c r="C61" s="184" t="s">
        <v>613</v>
      </c>
      <c r="D61" s="125"/>
      <c r="E61" s="202"/>
      <c r="F61" s="128">
        <f t="shared" si="8"/>
        <v>1</v>
      </c>
      <c r="G61" s="129">
        <f t="shared" si="9"/>
        <v>3</v>
      </c>
      <c r="H61" s="130">
        <f>RANK(G61,$G$8:$G$200)</f>
        <v>78</v>
      </c>
      <c r="I61" s="185"/>
      <c r="J61" s="127"/>
      <c r="K61" s="127"/>
      <c r="L61" s="125"/>
      <c r="M61" s="72"/>
      <c r="N61" s="72"/>
      <c r="O61" s="125"/>
      <c r="P61" s="72"/>
      <c r="Q61" s="72"/>
      <c r="R61" s="125">
        <v>5</v>
      </c>
      <c r="S61" s="72"/>
      <c r="T61" s="72"/>
      <c r="U61" s="72"/>
      <c r="V61" s="72"/>
      <c r="W61" s="114" cm="1">
        <f t="array" ref="W61">SUM(LOOKUP(I61:V61,{0,1,2,3,4,5,6,7,8,9,10},{0,7,6,5,4,3,2,1,1,1,1}))</f>
        <v>3</v>
      </c>
      <c r="X61" s="64"/>
    </row>
    <row r="62" spans="1:24" ht="15" customHeight="1" x14ac:dyDescent="0.2">
      <c r="A62" s="647"/>
      <c r="B62" s="360" t="s">
        <v>344</v>
      </c>
      <c r="C62" s="124" t="s">
        <v>345</v>
      </c>
      <c r="D62" s="117"/>
      <c r="E62" s="377"/>
      <c r="F62" s="128">
        <f t="shared" si="8"/>
        <v>4</v>
      </c>
      <c r="G62" s="129">
        <f t="shared" si="9"/>
        <v>26</v>
      </c>
      <c r="H62" s="130">
        <f>RANK(G62,$G$8:$G$200)</f>
        <v>1</v>
      </c>
      <c r="I62" s="123"/>
      <c r="J62" s="269"/>
      <c r="K62" s="269"/>
      <c r="L62" s="72"/>
      <c r="M62" s="72"/>
      <c r="N62" s="125">
        <v>1</v>
      </c>
      <c r="O62" s="72"/>
      <c r="P62" s="72"/>
      <c r="Q62" s="72">
        <v>1</v>
      </c>
      <c r="R62" s="72">
        <v>3</v>
      </c>
      <c r="S62" s="72"/>
      <c r="T62" s="72"/>
      <c r="U62" s="72">
        <v>1</v>
      </c>
      <c r="V62" s="72"/>
      <c r="W62" s="114" cm="1">
        <f t="array" ref="W62">SUM(LOOKUP(I62:V62,{0,1,2,3,4,5,6,7,8,9,10},{0,7,6,5,4,3,2,1,1,1,1}))</f>
        <v>26</v>
      </c>
      <c r="X62" s="64"/>
    </row>
    <row r="63" spans="1:24" ht="15" customHeight="1" x14ac:dyDescent="0.25">
      <c r="A63" s="647"/>
      <c r="B63" s="382" t="s">
        <v>485</v>
      </c>
      <c r="C63" s="268" t="s">
        <v>486</v>
      </c>
      <c r="D63" s="117"/>
      <c r="E63" s="377"/>
      <c r="F63" s="128">
        <f t="shared" si="8"/>
        <v>1</v>
      </c>
      <c r="G63" s="129">
        <f t="shared" si="9"/>
        <v>6</v>
      </c>
      <c r="H63" s="130">
        <f>RANK(G63,$G$8:$G$200)</f>
        <v>38</v>
      </c>
      <c r="I63" s="123"/>
      <c r="J63" s="269"/>
      <c r="K63" s="269"/>
      <c r="L63" s="72"/>
      <c r="M63" s="72"/>
      <c r="N63" s="72"/>
      <c r="O63" s="72"/>
      <c r="P63" s="72"/>
      <c r="Q63" s="125">
        <v>2</v>
      </c>
      <c r="R63" s="72"/>
      <c r="S63" s="72"/>
      <c r="T63" s="72"/>
      <c r="U63" s="72"/>
      <c r="V63" s="72"/>
      <c r="W63" s="114" cm="1">
        <f t="array" ref="W63">SUM(LOOKUP(I63:V63,{0,1,2,3,4,5,6,7,8,9,10},{0,7,6,5,4,3,2,1,1,1,1}))</f>
        <v>6</v>
      </c>
      <c r="X63" s="64"/>
    </row>
    <row r="64" spans="1:24" x14ac:dyDescent="0.2">
      <c r="A64" s="647"/>
      <c r="B64" s="359" t="s">
        <v>620</v>
      </c>
      <c r="C64" s="184" t="s">
        <v>621</v>
      </c>
      <c r="D64" s="125"/>
      <c r="E64" s="202"/>
      <c r="F64" s="128">
        <f t="shared" si="8"/>
        <v>1</v>
      </c>
      <c r="G64" s="129">
        <f t="shared" si="9"/>
        <v>1</v>
      </c>
      <c r="H64" s="130">
        <f>RANK(G64,$G$8:$G$200)</f>
        <v>96</v>
      </c>
      <c r="I64" s="185"/>
      <c r="J64" s="127"/>
      <c r="K64" s="127"/>
      <c r="L64" s="125"/>
      <c r="M64" s="72"/>
      <c r="N64" s="72"/>
      <c r="O64" s="125"/>
      <c r="P64" s="72"/>
      <c r="Q64" s="72"/>
      <c r="R64" s="125">
        <v>8</v>
      </c>
      <c r="S64" s="72"/>
      <c r="T64" s="72"/>
      <c r="U64" s="72"/>
      <c r="V64" s="72"/>
      <c r="W64" s="114" cm="1">
        <f t="array" ref="W64">SUM(LOOKUP(I64:V64,{0,1,2,3,4,5,6,7,8,9,10},{0,7,6,5,4,3,2,1,1,1,1}))</f>
        <v>1</v>
      </c>
      <c r="X64" s="64"/>
    </row>
    <row r="65" spans="1:24" ht="12.75" customHeight="1" x14ac:dyDescent="0.2">
      <c r="A65" s="647"/>
      <c r="B65" s="360" t="s">
        <v>318</v>
      </c>
      <c r="C65" s="124" t="s">
        <v>319</v>
      </c>
      <c r="D65" s="117"/>
      <c r="E65" s="377"/>
      <c r="F65" s="128">
        <f t="shared" si="8"/>
        <v>1</v>
      </c>
      <c r="G65" s="129">
        <f t="shared" si="9"/>
        <v>3</v>
      </c>
      <c r="H65" s="130">
        <f>RANK(G65,$G$8:$G$200)</f>
        <v>78</v>
      </c>
      <c r="I65" s="123"/>
      <c r="J65" s="269"/>
      <c r="K65" s="269"/>
      <c r="L65" s="72"/>
      <c r="M65" s="72"/>
      <c r="N65" s="125">
        <v>5</v>
      </c>
      <c r="O65" s="72"/>
      <c r="P65" s="72"/>
      <c r="Q65" s="72"/>
      <c r="R65" s="72"/>
      <c r="S65" s="72"/>
      <c r="T65" s="72"/>
      <c r="U65" s="72"/>
      <c r="V65" s="72"/>
      <c r="W65" s="114" cm="1">
        <f t="array" ref="W65">SUM(LOOKUP(I65:V65,{0,1,2,3,4,5,6,7,8,9,10},{0,7,6,5,4,3,2,1,1,1,1}))</f>
        <v>3</v>
      </c>
      <c r="X65" s="64"/>
    </row>
    <row r="66" spans="1:24" x14ac:dyDescent="0.2">
      <c r="A66" s="647"/>
      <c r="B66" s="359" t="s">
        <v>425</v>
      </c>
      <c r="C66" s="184" t="s">
        <v>426</v>
      </c>
      <c r="D66" s="125"/>
      <c r="E66" s="202" t="s">
        <v>106</v>
      </c>
      <c r="F66" s="128">
        <f t="shared" si="8"/>
        <v>0</v>
      </c>
      <c r="G66" s="129">
        <f t="shared" si="9"/>
        <v>0</v>
      </c>
      <c r="H66" s="130">
        <f>RANK(G66,$G$8:$G$200)</f>
        <v>115</v>
      </c>
      <c r="I66" s="185"/>
      <c r="J66" s="127"/>
      <c r="K66" s="127"/>
      <c r="L66" s="125"/>
      <c r="M66" s="72"/>
      <c r="N66" s="72"/>
      <c r="O66" s="125"/>
      <c r="P66" s="72"/>
      <c r="Q66" s="72"/>
      <c r="R66" s="72"/>
      <c r="S66" s="72"/>
      <c r="T66" s="72"/>
      <c r="U66" s="72"/>
      <c r="V66" s="72"/>
      <c r="W66" s="114" cm="1">
        <f t="array" ref="W66">SUM(LOOKUP(I66:V66,{0,1,2,3,4,5,6,7,8,9,10},{0,7,6,5,4,3,2,1,1,1,1}))</f>
        <v>0</v>
      </c>
      <c r="X66" s="64"/>
    </row>
    <row r="67" spans="1:24" x14ac:dyDescent="0.2">
      <c r="A67" s="647"/>
      <c r="B67" s="359" t="s">
        <v>642</v>
      </c>
      <c r="C67" s="184" t="s">
        <v>643</v>
      </c>
      <c r="D67" s="125"/>
      <c r="E67" s="202"/>
      <c r="F67" s="128">
        <f t="shared" si="8"/>
        <v>0</v>
      </c>
      <c r="G67" s="129">
        <f t="shared" si="9"/>
        <v>0</v>
      </c>
      <c r="H67" s="130">
        <f>RANK(G67,$G$8:$G$200)</f>
        <v>115</v>
      </c>
      <c r="I67" s="185"/>
      <c r="J67" s="127"/>
      <c r="K67" s="127"/>
      <c r="L67" s="125"/>
      <c r="M67" s="72"/>
      <c r="N67" s="72"/>
      <c r="O67" s="125"/>
      <c r="P67" s="72"/>
      <c r="Q67" s="72"/>
      <c r="R67" s="125">
        <v>0</v>
      </c>
      <c r="S67" s="72"/>
      <c r="T67" s="72"/>
      <c r="U67" s="72"/>
      <c r="V67" s="72"/>
      <c r="W67" s="114" cm="1">
        <f t="array" ref="W67">SUM(LOOKUP(I67:V67,{0,1,2,3,4,5,6,7,8,9,10},{0,7,6,5,4,3,2,1,1,1,1}))</f>
        <v>0</v>
      </c>
      <c r="X67" s="64"/>
    </row>
    <row r="68" spans="1:24" ht="12.75" customHeight="1" x14ac:dyDescent="0.25">
      <c r="A68" s="647"/>
      <c r="B68" s="382" t="s">
        <v>516</v>
      </c>
      <c r="C68" s="268" t="s">
        <v>517</v>
      </c>
      <c r="D68" s="117"/>
      <c r="E68" s="377"/>
      <c r="F68" s="128">
        <f t="shared" si="8"/>
        <v>1</v>
      </c>
      <c r="G68" s="129">
        <f t="shared" si="9"/>
        <v>1</v>
      </c>
      <c r="H68" s="130">
        <f>RANK(G68,$G$8:$G$200)</f>
        <v>96</v>
      </c>
      <c r="I68" s="123"/>
      <c r="J68" s="269"/>
      <c r="K68" s="269"/>
      <c r="L68" s="72"/>
      <c r="M68" s="72"/>
      <c r="N68" s="72"/>
      <c r="O68" s="72"/>
      <c r="P68" s="72"/>
      <c r="Q68" s="125">
        <v>7</v>
      </c>
      <c r="R68" s="72"/>
      <c r="S68" s="72"/>
      <c r="T68" s="72"/>
      <c r="U68" s="72"/>
      <c r="V68" s="72"/>
      <c r="W68" s="114" cm="1">
        <f t="array" ref="W68">SUM(LOOKUP(I68:V68,{0,1,2,3,4,5,6,7,8,9,10},{0,7,6,5,4,3,2,1,1,1,1}))</f>
        <v>1</v>
      </c>
      <c r="X68" s="64"/>
    </row>
    <row r="69" spans="1:24" x14ac:dyDescent="0.2">
      <c r="A69" s="647"/>
      <c r="B69" s="359" t="s">
        <v>414</v>
      </c>
      <c r="C69" s="184" t="s">
        <v>415</v>
      </c>
      <c r="D69" s="125"/>
      <c r="E69" s="202" t="s">
        <v>398</v>
      </c>
      <c r="F69" s="128">
        <f t="shared" si="8"/>
        <v>1</v>
      </c>
      <c r="G69" s="129">
        <f t="shared" si="9"/>
        <v>6</v>
      </c>
      <c r="H69" s="130">
        <f>RANK(G69,$G$8:$G$200)</f>
        <v>38</v>
      </c>
      <c r="I69" s="185"/>
      <c r="J69" s="127"/>
      <c r="K69" s="127"/>
      <c r="L69" s="125"/>
      <c r="M69" s="72"/>
      <c r="N69" s="72"/>
      <c r="O69" s="125">
        <v>2</v>
      </c>
      <c r="P69" s="72"/>
      <c r="Q69" s="72"/>
      <c r="R69" s="72"/>
      <c r="S69" s="72"/>
      <c r="T69" s="72"/>
      <c r="U69" s="72"/>
      <c r="V69" s="72"/>
      <c r="W69" s="114" cm="1">
        <f t="array" ref="W69">SUM(LOOKUP(I69:V69,{0,1,2,3,4,5,6,7,8,9,10},{0,7,6,5,4,3,2,1,1,1,1}))</f>
        <v>6</v>
      </c>
      <c r="X69" s="64"/>
    </row>
    <row r="70" spans="1:24" x14ac:dyDescent="0.2">
      <c r="A70" s="647"/>
      <c r="B70" s="359" t="s">
        <v>90</v>
      </c>
      <c r="C70" s="184" t="s">
        <v>719</v>
      </c>
      <c r="D70" s="125"/>
      <c r="E70" s="202"/>
      <c r="F70" s="128">
        <f t="shared" si="8"/>
        <v>2</v>
      </c>
      <c r="G70" s="129">
        <f t="shared" si="9"/>
        <v>14</v>
      </c>
      <c r="H70" s="130">
        <f>RANK(G70,$G$8:$G$200)</f>
        <v>6</v>
      </c>
      <c r="I70" s="185"/>
      <c r="J70" s="127">
        <v>1</v>
      </c>
      <c r="K70" s="127"/>
      <c r="L70" s="125">
        <v>1</v>
      </c>
      <c r="M70" s="72"/>
      <c r="N70" s="72"/>
      <c r="O70" s="125"/>
      <c r="P70" s="72"/>
      <c r="Q70" s="72"/>
      <c r="R70" s="72"/>
      <c r="S70" s="72"/>
      <c r="T70" s="72"/>
      <c r="U70" s="72"/>
      <c r="V70" s="72"/>
      <c r="W70" s="114" cm="1">
        <f t="array" ref="W70">SUM(LOOKUP(I70:V70,{0,1,2,3,4,5,6,7,8,9,10},{0,7,6,5,4,3,2,1,1,1,1}))</f>
        <v>14</v>
      </c>
      <c r="X70" s="64"/>
    </row>
    <row r="71" spans="1:24" x14ac:dyDescent="0.2">
      <c r="A71" s="647"/>
      <c r="B71" s="359" t="s">
        <v>90</v>
      </c>
      <c r="C71" s="184" t="s">
        <v>729</v>
      </c>
      <c r="D71" s="125"/>
      <c r="E71" s="202"/>
      <c r="F71" s="128">
        <f t="shared" si="8"/>
        <v>1</v>
      </c>
      <c r="G71" s="129">
        <f t="shared" si="9"/>
        <v>7</v>
      </c>
      <c r="H71" s="130">
        <f>RANK(G71,$G$8:$G$200)</f>
        <v>22</v>
      </c>
      <c r="I71" s="185"/>
      <c r="J71" s="127"/>
      <c r="K71" s="127"/>
      <c r="L71" s="125">
        <v>1</v>
      </c>
      <c r="M71" s="72"/>
      <c r="N71" s="72"/>
      <c r="O71" s="125"/>
      <c r="P71" s="72"/>
      <c r="Q71" s="72"/>
      <c r="R71" s="72"/>
      <c r="S71" s="72"/>
      <c r="T71" s="72"/>
      <c r="U71" s="72"/>
      <c r="V71" s="72"/>
      <c r="W71" s="114" cm="1">
        <f t="array" ref="W71">SUM(LOOKUP(I71:V71,{0,1,2,3,4,5,6,7,8,9,10},{0,7,6,5,4,3,2,1,1,1,1}))</f>
        <v>7</v>
      </c>
      <c r="X71" s="64"/>
    </row>
    <row r="72" spans="1:24" x14ac:dyDescent="0.2">
      <c r="A72" s="647"/>
      <c r="B72" s="360" t="s">
        <v>88</v>
      </c>
      <c r="C72" s="124" t="s">
        <v>89</v>
      </c>
      <c r="D72" s="125"/>
      <c r="E72" s="127"/>
      <c r="F72" s="128">
        <f t="shared" si="8"/>
        <v>0</v>
      </c>
      <c r="G72" s="129">
        <f t="shared" si="9"/>
        <v>0</v>
      </c>
      <c r="H72" s="130">
        <f>RANK(G72,$G$8:$G$200)</f>
        <v>115</v>
      </c>
      <c r="I72" s="123"/>
      <c r="J72" s="269"/>
      <c r="K72" s="269">
        <v>0</v>
      </c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114" cm="1">
        <f t="array" ref="W72">SUM(LOOKUP(I72:V72,{0,1,2,3,4,5,6,7,8,9,10},{0,7,6,5,4,3,2,1,1,1,1}))</f>
        <v>0</v>
      </c>
      <c r="X72" s="64"/>
    </row>
    <row r="73" spans="1:24" ht="12.75" customHeight="1" x14ac:dyDescent="0.2">
      <c r="A73" s="647"/>
      <c r="B73" s="360" t="s">
        <v>368</v>
      </c>
      <c r="C73" s="124" t="s">
        <v>369</v>
      </c>
      <c r="D73" s="117"/>
      <c r="E73" s="377"/>
      <c r="F73" s="128">
        <f t="shared" si="8"/>
        <v>1</v>
      </c>
      <c r="G73" s="129">
        <f t="shared" si="9"/>
        <v>7</v>
      </c>
      <c r="H73" s="130">
        <f>RANK(G73,$G$8:$G$200)</f>
        <v>22</v>
      </c>
      <c r="I73" s="123"/>
      <c r="J73" s="269"/>
      <c r="K73" s="269"/>
      <c r="L73" s="72"/>
      <c r="M73" s="72"/>
      <c r="N73" s="125">
        <v>1</v>
      </c>
      <c r="O73" s="72"/>
      <c r="P73" s="72"/>
      <c r="Q73" s="72"/>
      <c r="R73" s="72"/>
      <c r="S73" s="72"/>
      <c r="T73" s="72"/>
      <c r="U73" s="72"/>
      <c r="V73" s="72"/>
      <c r="W73" s="114" cm="1">
        <f t="array" ref="W73">SUM(LOOKUP(I73:V73,{0,1,2,3,4,5,6,7,8,9,10},{0,7,6,5,4,3,2,1,1,1,1}))</f>
        <v>7</v>
      </c>
      <c r="X73" s="64"/>
    </row>
    <row r="74" spans="1:24" ht="15" customHeight="1" x14ac:dyDescent="0.2">
      <c r="A74" s="647"/>
      <c r="B74" s="359" t="s">
        <v>392</v>
      </c>
      <c r="C74" s="184" t="s">
        <v>393</v>
      </c>
      <c r="D74" s="125"/>
      <c r="E74" s="202" t="s">
        <v>123</v>
      </c>
      <c r="F74" s="128">
        <f t="shared" si="8"/>
        <v>1</v>
      </c>
      <c r="G74" s="129">
        <f t="shared" si="9"/>
        <v>2</v>
      </c>
      <c r="H74" s="130">
        <f>RANK(G74,$G$8:$G$200)</f>
        <v>90</v>
      </c>
      <c r="I74" s="185"/>
      <c r="J74" s="127"/>
      <c r="K74" s="127"/>
      <c r="L74" s="125"/>
      <c r="M74" s="72"/>
      <c r="N74" s="72"/>
      <c r="O74" s="125">
        <v>6</v>
      </c>
      <c r="P74" s="72"/>
      <c r="Q74" s="72"/>
      <c r="R74" s="72"/>
      <c r="S74" s="72"/>
      <c r="T74" s="72"/>
      <c r="U74" s="72"/>
      <c r="V74" s="72"/>
      <c r="W74" s="114" cm="1">
        <f t="array" ref="W74">SUM(LOOKUP(I74:V74,{0,1,2,3,4,5,6,7,8,9,10},{0,7,6,5,4,3,2,1,1,1,1}))</f>
        <v>2</v>
      </c>
      <c r="X74" s="64"/>
    </row>
    <row r="75" spans="1:24" ht="15" customHeight="1" x14ac:dyDescent="0.2">
      <c r="A75" s="647"/>
      <c r="B75" s="359" t="s">
        <v>631</v>
      </c>
      <c r="C75" s="184" t="s">
        <v>632</v>
      </c>
      <c r="D75" s="125"/>
      <c r="E75" s="202"/>
      <c r="F75" s="128">
        <f t="shared" si="8"/>
        <v>1</v>
      </c>
      <c r="G75" s="129">
        <f t="shared" si="9"/>
        <v>3</v>
      </c>
      <c r="H75" s="130">
        <f>RANK(G75,$G$8:$G$200)</f>
        <v>78</v>
      </c>
      <c r="I75" s="185"/>
      <c r="J75" s="127"/>
      <c r="K75" s="127"/>
      <c r="L75" s="125"/>
      <c r="M75" s="72"/>
      <c r="N75" s="72"/>
      <c r="O75" s="125"/>
      <c r="P75" s="72"/>
      <c r="Q75" s="72"/>
      <c r="R75" s="125">
        <v>5</v>
      </c>
      <c r="S75" s="72"/>
      <c r="T75" s="72"/>
      <c r="U75" s="72"/>
      <c r="V75" s="72"/>
      <c r="W75" s="114" cm="1">
        <f t="array" ref="W75">SUM(LOOKUP(I75:V75,{0,1,2,3,4,5,6,7,8,9,10},{0,7,6,5,4,3,2,1,1,1,1}))</f>
        <v>3</v>
      </c>
      <c r="X75" s="64"/>
    </row>
    <row r="76" spans="1:24" x14ac:dyDescent="0.2">
      <c r="A76" s="647"/>
      <c r="B76" s="359" t="s">
        <v>395</v>
      </c>
      <c r="C76" s="184" t="s">
        <v>396</v>
      </c>
      <c r="D76" s="125"/>
      <c r="E76" s="202" t="s">
        <v>382</v>
      </c>
      <c r="F76" s="128">
        <f t="shared" si="8"/>
        <v>1</v>
      </c>
      <c r="G76" s="129">
        <f t="shared" si="9"/>
        <v>1</v>
      </c>
      <c r="H76" s="130">
        <f>RANK(G76,$G$8:$G$200)</f>
        <v>96</v>
      </c>
      <c r="I76" s="185"/>
      <c r="J76" s="127"/>
      <c r="K76" s="127"/>
      <c r="L76" s="125"/>
      <c r="M76" s="72"/>
      <c r="N76" s="72"/>
      <c r="O76" s="125">
        <v>8</v>
      </c>
      <c r="P76" s="72"/>
      <c r="Q76" s="72"/>
      <c r="R76" s="72"/>
      <c r="S76" s="72"/>
      <c r="T76" s="72"/>
      <c r="U76" s="72"/>
      <c r="V76" s="72"/>
      <c r="W76" s="114" cm="1">
        <f t="array" ref="W76">SUM(LOOKUP(I76:V76,{0,1,2,3,4,5,6,7,8,9,10},{0,7,6,5,4,3,2,1,1,1,1}))</f>
        <v>1</v>
      </c>
      <c r="X76" s="64"/>
    </row>
    <row r="77" spans="1:24" x14ac:dyDescent="0.2">
      <c r="A77" s="647"/>
      <c r="B77" s="398" t="s">
        <v>830</v>
      </c>
      <c r="C77" s="431" t="s">
        <v>831</v>
      </c>
      <c r="D77" s="125"/>
      <c r="E77" s="202"/>
      <c r="F77" s="128">
        <f t="shared" ref="F77" si="10">COUNTIF(I77:V77,"&gt;0")</f>
        <v>1</v>
      </c>
      <c r="G77" s="129">
        <f t="shared" ref="G77" si="11">W77</f>
        <v>4</v>
      </c>
      <c r="H77" s="130">
        <f>RANK(G77,$G$8:$G$200)</f>
        <v>68</v>
      </c>
      <c r="I77" s="185"/>
      <c r="J77" s="127"/>
      <c r="K77" s="127"/>
      <c r="L77" s="125"/>
      <c r="M77" s="72"/>
      <c r="N77" s="72"/>
      <c r="O77" s="125"/>
      <c r="P77" s="72"/>
      <c r="Q77" s="72"/>
      <c r="R77" s="72"/>
      <c r="S77" s="72"/>
      <c r="T77" s="72"/>
      <c r="U77" s="72">
        <v>4</v>
      </c>
      <c r="V77" s="72"/>
      <c r="W77" s="114" cm="1">
        <f t="array" ref="W77">SUM(LOOKUP(I77:V77,{0,1,2,3,4,5,6,7,8,9,10},{0,7,6,5,4,3,2,1,1,1,1}))</f>
        <v>4</v>
      </c>
      <c r="X77" s="64"/>
    </row>
    <row r="78" spans="1:24" x14ac:dyDescent="0.2">
      <c r="A78" s="647"/>
      <c r="B78" s="359" t="s">
        <v>610</v>
      </c>
      <c r="C78" s="184" t="s">
        <v>611</v>
      </c>
      <c r="D78" s="125"/>
      <c r="E78" s="202"/>
      <c r="F78" s="128">
        <f t="shared" si="8"/>
        <v>0</v>
      </c>
      <c r="G78" s="129">
        <f t="shared" si="9"/>
        <v>0</v>
      </c>
      <c r="H78" s="130">
        <f>RANK(G78,$G$8:$G$200)</f>
        <v>115</v>
      </c>
      <c r="I78" s="185"/>
      <c r="J78" s="127"/>
      <c r="K78" s="127"/>
      <c r="L78" s="125"/>
      <c r="M78" s="72"/>
      <c r="N78" s="72"/>
      <c r="O78" s="125"/>
      <c r="P78" s="72"/>
      <c r="Q78" s="72"/>
      <c r="R78" s="125">
        <v>0</v>
      </c>
      <c r="S78" s="72"/>
      <c r="T78" s="72"/>
      <c r="U78" s="72"/>
      <c r="V78" s="72"/>
      <c r="W78" s="114" cm="1">
        <f t="array" ref="W78">SUM(LOOKUP(I78:V78,{0,1,2,3,4,5,6,7,8,9,10},{0,7,6,5,4,3,2,1,1,1,1}))</f>
        <v>0</v>
      </c>
      <c r="X78" s="64"/>
    </row>
    <row r="79" spans="1:24" ht="12.75" customHeight="1" x14ac:dyDescent="0.25">
      <c r="A79" s="647"/>
      <c r="B79" s="382" t="s">
        <v>487</v>
      </c>
      <c r="C79" s="268" t="s">
        <v>488</v>
      </c>
      <c r="D79" s="117"/>
      <c r="E79" s="377"/>
      <c r="F79" s="128">
        <f t="shared" ref="F79:F112" si="12">COUNTIF(I79:V79,"&gt;0")</f>
        <v>1</v>
      </c>
      <c r="G79" s="129">
        <f t="shared" ref="G79:G112" si="13">W79</f>
        <v>3</v>
      </c>
      <c r="H79" s="130">
        <f>RANK(G79,$G$8:$G$200)</f>
        <v>78</v>
      </c>
      <c r="I79" s="123"/>
      <c r="J79" s="269"/>
      <c r="K79" s="269"/>
      <c r="L79" s="72"/>
      <c r="M79" s="72"/>
      <c r="N79" s="72"/>
      <c r="O79" s="72"/>
      <c r="P79" s="72"/>
      <c r="Q79" s="125">
        <v>5</v>
      </c>
      <c r="R79" s="72"/>
      <c r="S79" s="72"/>
      <c r="T79" s="72"/>
      <c r="U79" s="72"/>
      <c r="V79" s="72"/>
      <c r="W79" s="114" cm="1">
        <f t="array" ref="W79">SUM(LOOKUP(I79:V79,{0,1,2,3,4,5,6,7,8,9,10},{0,7,6,5,4,3,2,1,1,1,1}))</f>
        <v>3</v>
      </c>
      <c r="X79" s="64"/>
    </row>
    <row r="80" spans="1:24" ht="15" customHeight="1" x14ac:dyDescent="0.25">
      <c r="A80" s="647"/>
      <c r="B80" s="382" t="s">
        <v>491</v>
      </c>
      <c r="C80" s="268" t="s">
        <v>492</v>
      </c>
      <c r="D80" s="117"/>
      <c r="E80" s="377"/>
      <c r="F80" s="128">
        <f t="shared" si="12"/>
        <v>1</v>
      </c>
      <c r="G80" s="129">
        <f t="shared" si="13"/>
        <v>6</v>
      </c>
      <c r="H80" s="130">
        <f>RANK(G80,$G$8:$G$200)</f>
        <v>38</v>
      </c>
      <c r="I80" s="123"/>
      <c r="J80" s="269"/>
      <c r="K80" s="269"/>
      <c r="L80" s="72"/>
      <c r="M80" s="72"/>
      <c r="N80" s="72"/>
      <c r="O80" s="72"/>
      <c r="P80" s="72"/>
      <c r="Q80" s="125">
        <v>2</v>
      </c>
      <c r="R80" s="72"/>
      <c r="S80" s="72"/>
      <c r="T80" s="72"/>
      <c r="U80" s="72"/>
      <c r="V80" s="72"/>
      <c r="W80" s="114" cm="1">
        <f t="array" ref="W80">SUM(LOOKUP(I80:V80,{0,1,2,3,4,5,6,7,8,9,10},{0,7,6,5,4,3,2,1,1,1,1}))</f>
        <v>6</v>
      </c>
      <c r="X80" s="64"/>
    </row>
    <row r="81" spans="1:24" ht="15" customHeight="1" x14ac:dyDescent="0.2">
      <c r="A81" s="647"/>
      <c r="B81" s="359" t="s">
        <v>410</v>
      </c>
      <c r="C81" s="184" t="s">
        <v>411</v>
      </c>
      <c r="D81" s="125"/>
      <c r="E81" s="202" t="s">
        <v>382</v>
      </c>
      <c r="F81" s="128">
        <f t="shared" si="12"/>
        <v>0</v>
      </c>
      <c r="G81" s="129">
        <f t="shared" si="13"/>
        <v>0</v>
      </c>
      <c r="H81" s="130">
        <f>RANK(G81,$G$8:$G$200)</f>
        <v>115</v>
      </c>
      <c r="I81" s="185">
        <v>0</v>
      </c>
      <c r="J81" s="185"/>
      <c r="K81" s="127"/>
      <c r="L81" s="125"/>
      <c r="M81" s="72"/>
      <c r="N81" s="72"/>
      <c r="O81" s="125"/>
      <c r="P81" s="72"/>
      <c r="Q81" s="72"/>
      <c r="R81" s="72"/>
      <c r="S81" s="72"/>
      <c r="T81" s="72"/>
      <c r="U81" s="72"/>
      <c r="V81" s="72"/>
      <c r="W81" s="114" cm="1">
        <f t="array" ref="W81">SUM(LOOKUP(I81:V81,{0,1,2,3,4,5,6,7,8,9,10},{0,7,6,5,4,3,2,1,1,1,1}))</f>
        <v>0</v>
      </c>
      <c r="X81" s="64"/>
    </row>
    <row r="82" spans="1:24" x14ac:dyDescent="0.2">
      <c r="A82" s="647"/>
      <c r="B82" s="359" t="s">
        <v>195</v>
      </c>
      <c r="C82" s="184" t="s">
        <v>196</v>
      </c>
      <c r="D82" s="125"/>
      <c r="E82" s="202"/>
      <c r="F82" s="128">
        <f t="shared" si="12"/>
        <v>0</v>
      </c>
      <c r="G82" s="129">
        <f t="shared" si="13"/>
        <v>0</v>
      </c>
      <c r="H82" s="130">
        <f>RANK(G82,$G$8:$G$200)</f>
        <v>115</v>
      </c>
      <c r="I82" s="185">
        <v>0</v>
      </c>
      <c r="J82" s="123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114" cm="1">
        <f t="array" ref="W82">SUM(LOOKUP(I82:V82,{0,1,2,3,4,5,6,7,8,9,10},{0,7,6,5,4,3,2,1,1,1,1}))</f>
        <v>0</v>
      </c>
      <c r="X82" s="64"/>
    </row>
    <row r="83" spans="1:24" x14ac:dyDescent="0.2">
      <c r="A83" s="647"/>
      <c r="B83" s="398" t="s">
        <v>864</v>
      </c>
      <c r="C83" s="184" t="s">
        <v>865</v>
      </c>
      <c r="D83" s="125"/>
      <c r="E83" s="399" t="s">
        <v>683</v>
      </c>
      <c r="F83" s="128">
        <f>COUNTIF(I83:V83,"&gt;0")</f>
        <v>1</v>
      </c>
      <c r="G83" s="129">
        <f>W83</f>
        <v>5</v>
      </c>
      <c r="H83" s="130">
        <f>RANK(G83,$G$8:$G$200)</f>
        <v>57</v>
      </c>
      <c r="I83" s="123"/>
      <c r="J83" s="123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>
        <v>3</v>
      </c>
      <c r="W83" s="815" cm="1">
        <f t="array" ref="W83">SUM(LOOKUP(I83:V83,{0,1,2,3,4,5,6,7,8,9,10},{0,7,6,5,4,3,2,1,1,1,1}))</f>
        <v>5</v>
      </c>
      <c r="X83" s="64"/>
    </row>
    <row r="84" spans="1:24" x14ac:dyDescent="0.2">
      <c r="A84" s="647"/>
      <c r="B84" s="360" t="s">
        <v>353</v>
      </c>
      <c r="C84" s="124" t="s">
        <v>354</v>
      </c>
      <c r="D84" s="117"/>
      <c r="E84" s="377"/>
      <c r="F84" s="128">
        <f t="shared" si="12"/>
        <v>1</v>
      </c>
      <c r="G84" s="129">
        <f t="shared" si="13"/>
        <v>5</v>
      </c>
      <c r="H84" s="130">
        <f>RANK(G84,$G$8:$G$200)</f>
        <v>57</v>
      </c>
      <c r="I84" s="123"/>
      <c r="J84" s="123"/>
      <c r="K84" s="72"/>
      <c r="L84" s="72"/>
      <c r="M84" s="72"/>
      <c r="N84" s="125">
        <v>3</v>
      </c>
      <c r="O84" s="72"/>
      <c r="P84" s="72"/>
      <c r="Q84" s="72"/>
      <c r="R84" s="72"/>
      <c r="S84" s="72"/>
      <c r="T84" s="72"/>
      <c r="U84" s="72"/>
      <c r="V84" s="72"/>
      <c r="W84" s="114" cm="1">
        <f t="array" ref="W84">SUM(LOOKUP(I84:V84,{0,1,2,3,4,5,6,7,8,9,10},{0,7,6,5,4,3,2,1,1,1,1}))</f>
        <v>5</v>
      </c>
      <c r="X84" s="64"/>
    </row>
    <row r="85" spans="1:24" ht="12.75" customHeight="1" x14ac:dyDescent="0.2">
      <c r="A85" s="647"/>
      <c r="B85" s="359" t="s">
        <v>408</v>
      </c>
      <c r="C85" s="184" t="s">
        <v>409</v>
      </c>
      <c r="D85" s="125"/>
      <c r="E85" s="202" t="s">
        <v>106</v>
      </c>
      <c r="F85" s="128">
        <f t="shared" si="12"/>
        <v>0</v>
      </c>
      <c r="G85" s="129">
        <f t="shared" si="13"/>
        <v>0</v>
      </c>
      <c r="H85" s="130">
        <f>RANK(G85,$G$8:$G$200)</f>
        <v>115</v>
      </c>
      <c r="I85" s="185"/>
      <c r="J85" s="185"/>
      <c r="K85" s="125"/>
      <c r="L85" s="125"/>
      <c r="M85" s="72"/>
      <c r="N85" s="72"/>
      <c r="O85" s="125"/>
      <c r="P85" s="72"/>
      <c r="Q85" s="72"/>
      <c r="R85" s="72"/>
      <c r="S85" s="72"/>
      <c r="T85" s="72"/>
      <c r="U85" s="72"/>
      <c r="V85" s="72"/>
      <c r="W85" s="114" cm="1">
        <f t="array" ref="W85">SUM(LOOKUP(I85:V85,{0,1,2,3,4,5,6,7,8,9,10},{0,7,6,5,4,3,2,1,1,1,1}))</f>
        <v>0</v>
      </c>
      <c r="X85" s="64"/>
    </row>
    <row r="86" spans="1:24" ht="12.75" customHeight="1" x14ac:dyDescent="0.2">
      <c r="A86" s="647"/>
      <c r="B86" s="360" t="s">
        <v>363</v>
      </c>
      <c r="C86" s="124" t="s">
        <v>364</v>
      </c>
      <c r="D86" s="117"/>
      <c r="E86" s="377"/>
      <c r="F86" s="128">
        <f t="shared" si="12"/>
        <v>1</v>
      </c>
      <c r="G86" s="129">
        <f t="shared" si="13"/>
        <v>1</v>
      </c>
      <c r="H86" s="130">
        <f>RANK(G86,$G$8:$G$200)</f>
        <v>96</v>
      </c>
      <c r="I86" s="123"/>
      <c r="J86" s="123"/>
      <c r="K86" s="72"/>
      <c r="L86" s="72"/>
      <c r="M86" s="72"/>
      <c r="N86" s="125">
        <v>8</v>
      </c>
      <c r="O86" s="72"/>
      <c r="P86" s="72"/>
      <c r="Q86" s="72"/>
      <c r="R86" s="72"/>
      <c r="S86" s="72"/>
      <c r="T86" s="72"/>
      <c r="U86" s="72"/>
      <c r="V86" s="72"/>
      <c r="W86" s="114" cm="1">
        <f t="array" ref="W86">SUM(LOOKUP(I86:V86,{0,1,2,3,4,5,6,7,8,9,10},{0,7,6,5,4,3,2,1,1,1,1}))</f>
        <v>1</v>
      </c>
      <c r="X86" s="64"/>
    </row>
    <row r="87" spans="1:24" ht="15" customHeight="1" x14ac:dyDescent="0.2">
      <c r="A87" s="647"/>
      <c r="B87" s="360" t="s">
        <v>333</v>
      </c>
      <c r="C87" s="124" t="s">
        <v>334</v>
      </c>
      <c r="D87" s="117"/>
      <c r="E87" s="377"/>
      <c r="F87" s="128">
        <f t="shared" si="12"/>
        <v>3</v>
      </c>
      <c r="G87" s="129">
        <f t="shared" si="13"/>
        <v>9</v>
      </c>
      <c r="H87" s="130">
        <f>RANK(G87,$G$8:$G$200)</f>
        <v>18</v>
      </c>
      <c r="I87" s="123"/>
      <c r="J87" s="123"/>
      <c r="K87" s="72"/>
      <c r="L87" s="72"/>
      <c r="M87" s="72"/>
      <c r="N87" s="125">
        <v>7</v>
      </c>
      <c r="O87" s="72"/>
      <c r="P87" s="72"/>
      <c r="Q87" s="72"/>
      <c r="R87" s="72">
        <v>5</v>
      </c>
      <c r="S87" s="72"/>
      <c r="T87" s="72"/>
      <c r="U87" s="72">
        <v>3</v>
      </c>
      <c r="V87" s="72"/>
      <c r="W87" s="114" cm="1">
        <f t="array" ref="W87">SUM(LOOKUP(I87:V87,{0,1,2,3,4,5,6,7,8,9,10},{0,7,6,5,4,3,2,1,1,1,1}))</f>
        <v>9</v>
      </c>
      <c r="X87" s="64"/>
    </row>
    <row r="88" spans="1:24" x14ac:dyDescent="0.2">
      <c r="A88" s="647"/>
      <c r="B88" s="359" t="s">
        <v>412</v>
      </c>
      <c r="C88" s="184" t="s">
        <v>413</v>
      </c>
      <c r="D88" s="125"/>
      <c r="E88" s="202" t="s">
        <v>382</v>
      </c>
      <c r="F88" s="128">
        <f t="shared" si="12"/>
        <v>1</v>
      </c>
      <c r="G88" s="129">
        <f t="shared" si="13"/>
        <v>7</v>
      </c>
      <c r="H88" s="130">
        <f>RANK(G88,$G$8:$G$200)</f>
        <v>22</v>
      </c>
      <c r="I88" s="185"/>
      <c r="J88" s="185"/>
      <c r="K88" s="125"/>
      <c r="L88" s="125"/>
      <c r="M88" s="72"/>
      <c r="N88" s="72"/>
      <c r="O88" s="125">
        <v>1</v>
      </c>
      <c r="P88" s="72"/>
      <c r="Q88" s="72"/>
      <c r="R88" s="72"/>
      <c r="S88" s="72"/>
      <c r="T88" s="72"/>
      <c r="U88" s="72"/>
      <c r="V88" s="72"/>
      <c r="W88" s="114" cm="1">
        <f t="array" ref="W88">SUM(LOOKUP(I88:V88,{0,1,2,3,4,5,6,7,8,9,10},{0,7,6,5,4,3,2,1,1,1,1}))</f>
        <v>7</v>
      </c>
      <c r="X88" s="64"/>
    </row>
    <row r="89" spans="1:24" ht="15" customHeight="1" x14ac:dyDescent="0.2">
      <c r="A89" s="647"/>
      <c r="B89" s="359" t="s">
        <v>635</v>
      </c>
      <c r="C89" s="184" t="s">
        <v>636</v>
      </c>
      <c r="D89" s="125"/>
      <c r="E89" s="202"/>
      <c r="F89" s="128">
        <f t="shared" si="12"/>
        <v>1</v>
      </c>
      <c r="G89" s="129">
        <f t="shared" si="13"/>
        <v>1</v>
      </c>
      <c r="H89" s="130">
        <f>RANK(G89,$G$8:$G$200)</f>
        <v>96</v>
      </c>
      <c r="I89" s="185"/>
      <c r="J89" s="185"/>
      <c r="K89" s="125"/>
      <c r="L89" s="125"/>
      <c r="M89" s="72"/>
      <c r="N89" s="72"/>
      <c r="O89" s="125"/>
      <c r="P89" s="72"/>
      <c r="Q89" s="72"/>
      <c r="R89" s="125">
        <v>7</v>
      </c>
      <c r="S89" s="72"/>
      <c r="T89" s="72"/>
      <c r="U89" s="72"/>
      <c r="V89" s="72"/>
      <c r="W89" s="114" cm="1">
        <f t="array" ref="W89">SUM(LOOKUP(I89:V89,{0,1,2,3,4,5,6,7,8,9,10},{0,7,6,5,4,3,2,1,1,1,1}))</f>
        <v>1</v>
      </c>
      <c r="X89" s="64"/>
    </row>
    <row r="90" spans="1:24" ht="12.75" customHeight="1" x14ac:dyDescent="0.25">
      <c r="A90" s="647"/>
      <c r="B90" s="382" t="s">
        <v>506</v>
      </c>
      <c r="C90" s="268" t="s">
        <v>507</v>
      </c>
      <c r="D90" s="117"/>
      <c r="E90" s="377"/>
      <c r="F90" s="128">
        <f t="shared" si="12"/>
        <v>1</v>
      </c>
      <c r="G90" s="129">
        <f t="shared" si="13"/>
        <v>6</v>
      </c>
      <c r="H90" s="130">
        <f>RANK(G90,$G$8:$G$200)</f>
        <v>38</v>
      </c>
      <c r="I90" s="123"/>
      <c r="J90" s="123"/>
      <c r="K90" s="72"/>
      <c r="L90" s="72"/>
      <c r="M90" s="72"/>
      <c r="N90" s="72"/>
      <c r="O90" s="72"/>
      <c r="P90" s="72"/>
      <c r="Q90" s="125">
        <v>2</v>
      </c>
      <c r="R90" s="72"/>
      <c r="S90" s="72"/>
      <c r="T90" s="72"/>
      <c r="U90" s="72"/>
      <c r="V90" s="72"/>
      <c r="W90" s="114" cm="1">
        <f t="array" ref="W90">SUM(LOOKUP(I90:V90,{0,1,2,3,4,5,6,7,8,9,10},{0,7,6,5,4,3,2,1,1,1,1}))</f>
        <v>6</v>
      </c>
      <c r="X90" s="64"/>
    </row>
    <row r="91" spans="1:24" ht="12.75" customHeight="1" x14ac:dyDescent="0.25">
      <c r="A91" s="647"/>
      <c r="B91" s="382" t="s">
        <v>489</v>
      </c>
      <c r="C91" s="268" t="s">
        <v>490</v>
      </c>
      <c r="D91" s="117"/>
      <c r="E91" s="377"/>
      <c r="F91" s="128">
        <f t="shared" si="12"/>
        <v>1</v>
      </c>
      <c r="G91" s="129">
        <f t="shared" si="13"/>
        <v>7</v>
      </c>
      <c r="H91" s="130">
        <f>RANK(G91,$G$8:$G$200)</f>
        <v>22</v>
      </c>
      <c r="I91" s="123"/>
      <c r="J91" s="123"/>
      <c r="K91" s="72"/>
      <c r="L91" s="72"/>
      <c r="M91" s="72"/>
      <c r="N91" s="72"/>
      <c r="O91" s="72"/>
      <c r="P91" s="72"/>
      <c r="Q91" s="125">
        <v>1</v>
      </c>
      <c r="R91" s="72"/>
      <c r="S91" s="72"/>
      <c r="T91" s="72"/>
      <c r="U91" s="72"/>
      <c r="V91" s="72"/>
      <c r="W91" s="114" cm="1">
        <f t="array" ref="W91">SUM(LOOKUP(I91:V91,{0,1,2,3,4,5,6,7,8,9,10},{0,7,6,5,4,3,2,1,1,1,1}))</f>
        <v>7</v>
      </c>
      <c r="X91" s="64"/>
    </row>
    <row r="92" spans="1:24" ht="12.75" customHeight="1" x14ac:dyDescent="0.25">
      <c r="A92" s="647"/>
      <c r="B92" s="382" t="s">
        <v>510</v>
      </c>
      <c r="C92" s="268" t="s">
        <v>511</v>
      </c>
      <c r="D92" s="117"/>
      <c r="E92" s="377"/>
      <c r="F92" s="128">
        <f t="shared" si="12"/>
        <v>1</v>
      </c>
      <c r="G92" s="129">
        <f t="shared" si="13"/>
        <v>4</v>
      </c>
      <c r="H92" s="130">
        <f>RANK(G92,$G$8:$G$200)</f>
        <v>68</v>
      </c>
      <c r="I92" s="123"/>
      <c r="J92" s="123"/>
      <c r="K92" s="72"/>
      <c r="L92" s="72"/>
      <c r="M92" s="72"/>
      <c r="N92" s="72"/>
      <c r="O92" s="72"/>
      <c r="P92" s="72"/>
      <c r="Q92" s="125">
        <v>4</v>
      </c>
      <c r="R92" s="72"/>
      <c r="S92" s="72"/>
      <c r="T92" s="72"/>
      <c r="U92" s="72"/>
      <c r="V92" s="72"/>
      <c r="W92" s="114" cm="1">
        <f t="array" ref="W92">SUM(LOOKUP(I92:V92,{0,1,2,3,4,5,6,7,8,9,10},{0,7,6,5,4,3,2,1,1,1,1}))</f>
        <v>4</v>
      </c>
      <c r="X92" s="64"/>
    </row>
    <row r="93" spans="1:24" x14ac:dyDescent="0.2">
      <c r="A93" s="647"/>
      <c r="B93" s="360" t="s">
        <v>320</v>
      </c>
      <c r="C93" s="124" t="s">
        <v>321</v>
      </c>
      <c r="D93" s="117"/>
      <c r="E93" s="377"/>
      <c r="F93" s="128">
        <f t="shared" si="12"/>
        <v>1</v>
      </c>
      <c r="G93" s="129">
        <f t="shared" si="13"/>
        <v>2</v>
      </c>
      <c r="H93" s="130">
        <f>RANK(G93,$G$8:$G$200)</f>
        <v>90</v>
      </c>
      <c r="I93" s="123"/>
      <c r="J93" s="123"/>
      <c r="K93" s="72"/>
      <c r="L93" s="72"/>
      <c r="M93" s="72"/>
      <c r="N93" s="125">
        <v>6</v>
      </c>
      <c r="O93" s="72"/>
      <c r="P93" s="72"/>
      <c r="Q93" s="72"/>
      <c r="R93" s="72"/>
      <c r="S93" s="72"/>
      <c r="T93" s="72"/>
      <c r="U93" s="72"/>
      <c r="V93" s="72"/>
      <c r="W93" s="114" cm="1">
        <f t="array" ref="W93">SUM(LOOKUP(I93:V93,{0,1,2,3,4,5,6,7,8,9,10},{0,7,6,5,4,3,2,1,1,1,1}))</f>
        <v>2</v>
      </c>
      <c r="X93" s="64"/>
    </row>
    <row r="94" spans="1:24" x14ac:dyDescent="0.2">
      <c r="A94" s="647"/>
      <c r="B94" s="359" t="s">
        <v>320</v>
      </c>
      <c r="C94" s="184" t="s">
        <v>639</v>
      </c>
      <c r="D94" s="125"/>
      <c r="E94" s="202"/>
      <c r="F94" s="128">
        <f t="shared" si="12"/>
        <v>0</v>
      </c>
      <c r="G94" s="129">
        <f t="shared" si="13"/>
        <v>0</v>
      </c>
      <c r="H94" s="130">
        <f>RANK(G94,$G$8:$G$200)</f>
        <v>115</v>
      </c>
      <c r="I94" s="185"/>
      <c r="J94" s="185"/>
      <c r="K94" s="125"/>
      <c r="L94" s="125"/>
      <c r="M94" s="72"/>
      <c r="N94" s="72"/>
      <c r="O94" s="125"/>
      <c r="P94" s="72"/>
      <c r="Q94" s="72"/>
      <c r="R94" s="125">
        <v>0</v>
      </c>
      <c r="S94" s="72"/>
      <c r="T94" s="72"/>
      <c r="U94" s="72"/>
      <c r="V94" s="72"/>
      <c r="W94" s="114" cm="1">
        <f t="array" ref="W94">SUM(LOOKUP(I94:V94,{0,1,2,3,4,5,6,7,8,9,10},{0,7,6,5,4,3,2,1,1,1,1}))</f>
        <v>0</v>
      </c>
      <c r="X94" s="64"/>
    </row>
    <row r="95" spans="1:24" x14ac:dyDescent="0.2">
      <c r="A95" s="647"/>
      <c r="B95" s="359" t="s">
        <v>606</v>
      </c>
      <c r="C95" s="184" t="s">
        <v>607</v>
      </c>
      <c r="D95" s="125"/>
      <c r="E95" s="202"/>
      <c r="F95" s="128">
        <f t="shared" si="12"/>
        <v>2</v>
      </c>
      <c r="G95" s="129">
        <f t="shared" si="13"/>
        <v>14</v>
      </c>
      <c r="H95" s="130">
        <f>RANK(G95,$G$8:$G$200)</f>
        <v>6</v>
      </c>
      <c r="I95" s="185"/>
      <c r="J95" s="185"/>
      <c r="K95" s="125"/>
      <c r="L95" s="125"/>
      <c r="M95" s="72"/>
      <c r="N95" s="72"/>
      <c r="O95" s="125"/>
      <c r="P95" s="72"/>
      <c r="Q95" s="72"/>
      <c r="R95" s="125">
        <v>1</v>
      </c>
      <c r="S95" s="72"/>
      <c r="T95" s="72"/>
      <c r="U95" s="72"/>
      <c r="V95" s="72">
        <v>1</v>
      </c>
      <c r="W95" s="114" cm="1">
        <f t="array" ref="W95">SUM(LOOKUP(I95:V95,{0,1,2,3,4,5,6,7,8,9,10},{0,7,6,5,4,3,2,1,1,1,1}))</f>
        <v>14</v>
      </c>
      <c r="X95" s="64"/>
    </row>
    <row r="96" spans="1:24" x14ac:dyDescent="0.2">
      <c r="A96" s="647"/>
      <c r="B96" s="398" t="s">
        <v>832</v>
      </c>
      <c r="C96" s="431" t="s">
        <v>833</v>
      </c>
      <c r="D96" s="125"/>
      <c r="E96" s="202"/>
      <c r="F96" s="128">
        <f t="shared" ref="F96" si="14">COUNTIF(I96:V96,"&gt;0")</f>
        <v>1</v>
      </c>
      <c r="G96" s="129">
        <f t="shared" ref="G96" si="15">W96</f>
        <v>3</v>
      </c>
      <c r="H96" s="130">
        <f>RANK(G96,$G$8:$G$200)</f>
        <v>78</v>
      </c>
      <c r="I96" s="185"/>
      <c r="J96" s="185"/>
      <c r="K96" s="125"/>
      <c r="L96" s="125"/>
      <c r="M96" s="72"/>
      <c r="N96" s="72"/>
      <c r="O96" s="125"/>
      <c r="P96" s="72"/>
      <c r="Q96" s="72"/>
      <c r="R96" s="125"/>
      <c r="S96" s="72"/>
      <c r="T96" s="72"/>
      <c r="U96" s="72">
        <v>5</v>
      </c>
      <c r="V96" s="72"/>
      <c r="W96" s="114" cm="1">
        <f t="array" ref="W96">SUM(LOOKUP(I96:V96,{0,1,2,3,4,5,6,7,8,9,10},{0,7,6,5,4,3,2,1,1,1,1}))</f>
        <v>3</v>
      </c>
      <c r="X96" s="64"/>
    </row>
    <row r="97" spans="1:24" x14ac:dyDescent="0.2">
      <c r="A97" s="647"/>
      <c r="B97" s="360" t="s">
        <v>335</v>
      </c>
      <c r="C97" s="124" t="s">
        <v>336</v>
      </c>
      <c r="D97" s="117"/>
      <c r="E97" s="377"/>
      <c r="F97" s="128">
        <f t="shared" si="12"/>
        <v>1</v>
      </c>
      <c r="G97" s="129">
        <f t="shared" si="13"/>
        <v>1</v>
      </c>
      <c r="H97" s="130">
        <f>RANK(G97,$G$8:$G$200)</f>
        <v>96</v>
      </c>
      <c r="I97" s="123"/>
      <c r="J97" s="123"/>
      <c r="K97" s="72"/>
      <c r="L97" s="72"/>
      <c r="M97" s="72"/>
      <c r="N97" s="125">
        <v>8</v>
      </c>
      <c r="O97" s="72"/>
      <c r="P97" s="72"/>
      <c r="Q97" s="72"/>
      <c r="R97" s="72"/>
      <c r="S97" s="72"/>
      <c r="T97" s="72"/>
      <c r="U97" s="72"/>
      <c r="V97" s="72"/>
      <c r="W97" s="114" cm="1">
        <f t="array" ref="W97">SUM(LOOKUP(I97:V97,{0,1,2,3,4,5,6,7,8,9,10},{0,7,6,5,4,3,2,1,1,1,1}))</f>
        <v>1</v>
      </c>
      <c r="X97" s="64"/>
    </row>
    <row r="98" spans="1:24" x14ac:dyDescent="0.2">
      <c r="A98" s="647"/>
      <c r="B98" s="359" t="s">
        <v>374</v>
      </c>
      <c r="C98" s="184" t="s">
        <v>375</v>
      </c>
      <c r="D98" s="125"/>
      <c r="E98" s="202" t="s">
        <v>123</v>
      </c>
      <c r="F98" s="128">
        <f t="shared" si="12"/>
        <v>1</v>
      </c>
      <c r="G98" s="129">
        <f t="shared" si="13"/>
        <v>7</v>
      </c>
      <c r="H98" s="130">
        <f>RANK(G98,$G$8:$G$200)</f>
        <v>22</v>
      </c>
      <c r="I98" s="185"/>
      <c r="J98" s="185"/>
      <c r="K98" s="125"/>
      <c r="L98" s="125"/>
      <c r="M98" s="72"/>
      <c r="N98" s="72"/>
      <c r="O98" s="125">
        <v>1</v>
      </c>
      <c r="P98" s="72"/>
      <c r="Q98" s="72"/>
      <c r="R98" s="72"/>
      <c r="S98" s="72"/>
      <c r="T98" s="72"/>
      <c r="U98" s="72"/>
      <c r="V98" s="72"/>
      <c r="W98" s="114" cm="1">
        <f t="array" ref="W98">SUM(LOOKUP(I98:V98,{0,1,2,3,4,5,6,7,8,9,10},{0,7,6,5,4,3,2,1,1,1,1}))</f>
        <v>7</v>
      </c>
      <c r="X98" s="64"/>
    </row>
    <row r="99" spans="1:24" ht="15" customHeight="1" x14ac:dyDescent="0.2">
      <c r="A99" s="647"/>
      <c r="B99" s="359" t="s">
        <v>193</v>
      </c>
      <c r="C99" s="184" t="s">
        <v>194</v>
      </c>
      <c r="D99" s="125"/>
      <c r="E99" s="202"/>
      <c r="F99" s="128">
        <f t="shared" si="12"/>
        <v>1</v>
      </c>
      <c r="G99" s="129">
        <f t="shared" si="13"/>
        <v>4</v>
      </c>
      <c r="H99" s="130">
        <f>RANK(G99,$G$8:$G$200)</f>
        <v>68</v>
      </c>
      <c r="I99" s="185">
        <v>4</v>
      </c>
      <c r="J99" s="123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114" cm="1">
        <f t="array" ref="W99">SUM(LOOKUP(I99:V99,{0,1,2,3,4,5,6,7,8,9,10},{0,7,6,5,4,3,2,1,1,1,1}))</f>
        <v>4</v>
      </c>
      <c r="X99" s="64"/>
    </row>
    <row r="100" spans="1:24" x14ac:dyDescent="0.2">
      <c r="A100" s="647"/>
      <c r="B100" s="360" t="s">
        <v>339</v>
      </c>
      <c r="C100" s="124" t="s">
        <v>340</v>
      </c>
      <c r="D100" s="117"/>
      <c r="E100" s="377"/>
      <c r="F100" s="128">
        <f t="shared" si="12"/>
        <v>1</v>
      </c>
      <c r="G100" s="129">
        <f t="shared" si="13"/>
        <v>1</v>
      </c>
      <c r="H100" s="130">
        <f>RANK(G100,$G$8:$G$200)</f>
        <v>96</v>
      </c>
      <c r="I100" s="123"/>
      <c r="J100" s="123"/>
      <c r="K100" s="72"/>
      <c r="L100" s="72"/>
      <c r="M100" s="72"/>
      <c r="N100" s="125">
        <v>10</v>
      </c>
      <c r="O100" s="72"/>
      <c r="P100" s="72"/>
      <c r="Q100" s="72"/>
      <c r="R100" s="72"/>
      <c r="S100" s="72"/>
      <c r="T100" s="72"/>
      <c r="U100" s="72"/>
      <c r="V100" s="72"/>
      <c r="W100" s="114" cm="1">
        <f t="array" ref="W100">SUM(LOOKUP(I100:V100,{0,1,2,3,4,5,6,7,8,9,10},{0,7,6,5,4,3,2,1,1,1,1}))</f>
        <v>1</v>
      </c>
      <c r="X100" s="64"/>
    </row>
    <row r="101" spans="1:24" x14ac:dyDescent="0.2">
      <c r="A101" s="647"/>
      <c r="B101" s="359" t="s">
        <v>200</v>
      </c>
      <c r="C101" s="184" t="s">
        <v>201</v>
      </c>
      <c r="D101" s="125"/>
      <c r="E101" s="202"/>
      <c r="F101" s="128">
        <f t="shared" si="12"/>
        <v>1</v>
      </c>
      <c r="G101" s="129">
        <f t="shared" si="13"/>
        <v>7</v>
      </c>
      <c r="H101" s="130">
        <f>RANK(G101,$G$8:$G$200)</f>
        <v>22</v>
      </c>
      <c r="I101" s="185">
        <v>1</v>
      </c>
      <c r="J101" s="123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114" cm="1">
        <f t="array" ref="W101">SUM(LOOKUP(I101:V101,{0,1,2,3,4,5,6,7,8,9,10},{0,7,6,5,4,3,2,1,1,1,1}))</f>
        <v>7</v>
      </c>
      <c r="X101" s="64"/>
    </row>
    <row r="102" spans="1:24" ht="12.75" customHeight="1" x14ac:dyDescent="0.2">
      <c r="A102" s="647"/>
      <c r="B102" s="124" t="s">
        <v>355</v>
      </c>
      <c r="C102" s="124" t="s">
        <v>356</v>
      </c>
      <c r="D102" s="117"/>
      <c r="E102" s="400"/>
      <c r="F102" s="128">
        <f t="shared" si="12"/>
        <v>3</v>
      </c>
      <c r="G102" s="129">
        <f t="shared" si="13"/>
        <v>13</v>
      </c>
      <c r="H102" s="130">
        <f>RANK(G102,$G$8:$G$200)</f>
        <v>9</v>
      </c>
      <c r="I102" s="72"/>
      <c r="J102" s="269"/>
      <c r="K102" s="72"/>
      <c r="L102" s="72"/>
      <c r="M102" s="72"/>
      <c r="N102" s="125">
        <v>4</v>
      </c>
      <c r="O102" s="72"/>
      <c r="P102" s="72"/>
      <c r="Q102" s="72"/>
      <c r="R102" s="72">
        <v>4</v>
      </c>
      <c r="S102" s="72"/>
      <c r="T102" s="72"/>
      <c r="U102" s="72">
        <v>3</v>
      </c>
      <c r="V102" s="72"/>
      <c r="W102" s="114" cm="1">
        <f t="array" ref="W102">SUM(LOOKUP(I102:V102,{0,1,2,3,4,5,6,7,8,9,10},{0,7,6,5,4,3,2,1,1,1,1}))</f>
        <v>13</v>
      </c>
      <c r="X102" s="64"/>
    </row>
    <row r="103" spans="1:24" ht="12.75" customHeight="1" x14ac:dyDescent="0.2">
      <c r="A103" s="647"/>
      <c r="B103" s="398" t="s">
        <v>204</v>
      </c>
      <c r="C103" s="184" t="s">
        <v>205</v>
      </c>
      <c r="D103" s="125"/>
      <c r="E103" s="399"/>
      <c r="F103" s="128">
        <f t="shared" si="12"/>
        <v>0</v>
      </c>
      <c r="G103" s="129">
        <f t="shared" si="13"/>
        <v>0</v>
      </c>
      <c r="H103" s="130">
        <f>RANK(G103,$G$8:$G$200)</f>
        <v>115</v>
      </c>
      <c r="I103" s="125">
        <v>0</v>
      </c>
      <c r="J103" s="269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114" cm="1">
        <f t="array" ref="W103">SUM(LOOKUP(I103:V103,{0,1,2,3,4,5,6,7,8,9,10},{0,7,6,5,4,3,2,1,1,1,1}))</f>
        <v>0</v>
      </c>
      <c r="X103" s="64"/>
    </row>
    <row r="104" spans="1:24" ht="12.75" customHeight="1" x14ac:dyDescent="0.2">
      <c r="A104" s="647"/>
      <c r="B104" s="398" t="s">
        <v>416</v>
      </c>
      <c r="C104" s="184" t="s">
        <v>417</v>
      </c>
      <c r="D104" s="125"/>
      <c r="E104" s="399" t="s">
        <v>382</v>
      </c>
      <c r="F104" s="128">
        <f t="shared" si="12"/>
        <v>1</v>
      </c>
      <c r="G104" s="129">
        <f t="shared" si="13"/>
        <v>5</v>
      </c>
      <c r="H104" s="130">
        <f>RANK(G104,$G$8:$G$200)</f>
        <v>57</v>
      </c>
      <c r="I104" s="125"/>
      <c r="J104" s="127"/>
      <c r="K104" s="125"/>
      <c r="L104" s="125"/>
      <c r="M104" s="72"/>
      <c r="N104" s="72"/>
      <c r="O104" s="125">
        <v>3</v>
      </c>
      <c r="P104" s="72"/>
      <c r="Q104" s="72"/>
      <c r="R104" s="72"/>
      <c r="S104" s="72"/>
      <c r="T104" s="72"/>
      <c r="U104" s="72"/>
      <c r="V104" s="72"/>
      <c r="W104" s="114" cm="1">
        <f t="array" ref="W104">SUM(LOOKUP(I104:V104,{0,1,2,3,4,5,6,7,8,9,10},{0,7,6,5,4,3,2,1,1,1,1}))</f>
        <v>5</v>
      </c>
      <c r="X104" s="64"/>
    </row>
    <row r="105" spans="1:24" x14ac:dyDescent="0.2">
      <c r="A105" s="647"/>
      <c r="B105" s="398" t="s">
        <v>187</v>
      </c>
      <c r="C105" s="184" t="s">
        <v>188</v>
      </c>
      <c r="D105" s="125"/>
      <c r="E105" s="399" t="s">
        <v>106</v>
      </c>
      <c r="F105" s="128">
        <f t="shared" si="12"/>
        <v>2</v>
      </c>
      <c r="G105" s="129">
        <f t="shared" si="13"/>
        <v>11</v>
      </c>
      <c r="H105" s="130">
        <f>RANK(G105,$G$8:$G$200)</f>
        <v>15</v>
      </c>
      <c r="I105" s="125">
        <v>1</v>
      </c>
      <c r="J105" s="269"/>
      <c r="K105" s="72"/>
      <c r="L105" s="72"/>
      <c r="M105" s="72"/>
      <c r="N105" s="72"/>
      <c r="O105" s="72">
        <v>4</v>
      </c>
      <c r="P105" s="72"/>
      <c r="Q105" s="72"/>
      <c r="R105" s="72"/>
      <c r="S105" s="72"/>
      <c r="T105" s="72"/>
      <c r="U105" s="72"/>
      <c r="V105" s="72"/>
      <c r="W105" s="114" cm="1">
        <f t="array" ref="W105">SUM(LOOKUP(I105:V105,{0,1,2,3,4,5,6,7,8,9,10},{0,7,6,5,4,3,2,1,1,1,1}))</f>
        <v>11</v>
      </c>
      <c r="X105" s="64"/>
    </row>
    <row r="106" spans="1:24" x14ac:dyDescent="0.2">
      <c r="A106" s="647"/>
      <c r="B106" s="398" t="s">
        <v>722</v>
      </c>
      <c r="C106" s="184" t="s">
        <v>723</v>
      </c>
      <c r="D106" s="125"/>
      <c r="E106" s="399"/>
      <c r="F106" s="128">
        <f t="shared" si="12"/>
        <v>1</v>
      </c>
      <c r="G106" s="129">
        <f t="shared" si="13"/>
        <v>5</v>
      </c>
      <c r="H106" s="130">
        <f>RANK(G106,$G$8:$G$200)</f>
        <v>57</v>
      </c>
      <c r="I106" s="125"/>
      <c r="J106" s="127"/>
      <c r="K106" s="125"/>
      <c r="L106" s="125">
        <v>3</v>
      </c>
      <c r="M106" s="72"/>
      <c r="N106" s="72"/>
      <c r="O106" s="125"/>
      <c r="P106" s="72"/>
      <c r="Q106" s="72"/>
      <c r="R106" s="72"/>
      <c r="S106" s="72"/>
      <c r="T106" s="72"/>
      <c r="U106" s="72"/>
      <c r="V106" s="72"/>
      <c r="W106" s="114" cm="1">
        <f t="array" ref="W106">SUM(LOOKUP(I106:V106,{0,1,2,3,4,5,6,7,8,9,10},{0,7,6,5,4,3,2,1,1,1,1}))</f>
        <v>5</v>
      </c>
      <c r="X106" s="64"/>
    </row>
    <row r="107" spans="1:24" x14ac:dyDescent="0.2">
      <c r="A107" s="647"/>
      <c r="B107" s="124" t="s">
        <v>341</v>
      </c>
      <c r="C107" s="124" t="s">
        <v>342</v>
      </c>
      <c r="D107" s="117"/>
      <c r="E107" s="400"/>
      <c r="F107" s="128">
        <f t="shared" si="12"/>
        <v>0</v>
      </c>
      <c r="G107" s="129">
        <f t="shared" si="13"/>
        <v>0</v>
      </c>
      <c r="H107" s="130">
        <f>RANK(G107,$G$8:$G$200)</f>
        <v>115</v>
      </c>
      <c r="I107" s="72"/>
      <c r="J107" s="269"/>
      <c r="K107" s="72"/>
      <c r="L107" s="72"/>
      <c r="M107" s="72"/>
      <c r="N107" s="125">
        <v>0</v>
      </c>
      <c r="O107" s="72"/>
      <c r="P107" s="72"/>
      <c r="Q107" s="72"/>
      <c r="R107" s="72"/>
      <c r="S107" s="72"/>
      <c r="T107" s="72"/>
      <c r="U107" s="72"/>
      <c r="V107" s="72"/>
      <c r="W107" s="114" cm="1">
        <f t="array" ref="W107">SUM(LOOKUP(I107:V107,{0,1,2,3,4,5,6,7,8,9,10},{0,7,6,5,4,3,2,1,1,1,1}))</f>
        <v>0</v>
      </c>
      <c r="X107" s="64"/>
    </row>
    <row r="108" spans="1:24" ht="12.75" customHeight="1" x14ac:dyDescent="0.25">
      <c r="A108" s="647"/>
      <c r="B108" s="268" t="s">
        <v>499</v>
      </c>
      <c r="C108" s="268" t="s">
        <v>500</v>
      </c>
      <c r="D108" s="117"/>
      <c r="E108" s="400"/>
      <c r="F108" s="128">
        <f t="shared" si="12"/>
        <v>1</v>
      </c>
      <c r="G108" s="129">
        <f t="shared" si="13"/>
        <v>2</v>
      </c>
      <c r="H108" s="130">
        <f>RANK(G108,$G$8:$G$200)</f>
        <v>90</v>
      </c>
      <c r="I108" s="72"/>
      <c r="J108" s="269"/>
      <c r="K108" s="72"/>
      <c r="L108" s="72"/>
      <c r="M108" s="72"/>
      <c r="N108" s="72"/>
      <c r="O108" s="72"/>
      <c r="P108" s="72"/>
      <c r="Q108" s="125">
        <v>6</v>
      </c>
      <c r="R108" s="72"/>
      <c r="S108" s="72"/>
      <c r="T108" s="72"/>
      <c r="U108" s="72"/>
      <c r="V108" s="72"/>
      <c r="W108" s="114" cm="1">
        <f t="array" ref="W108">SUM(LOOKUP(I108:V108,{0,1,2,3,4,5,6,7,8,9,10},{0,7,6,5,4,3,2,1,1,1,1}))</f>
        <v>2</v>
      </c>
      <c r="X108" s="64"/>
    </row>
    <row r="109" spans="1:24" ht="12.75" customHeight="1" x14ac:dyDescent="0.25">
      <c r="A109" s="647"/>
      <c r="B109" s="268" t="s">
        <v>497</v>
      </c>
      <c r="C109" s="268" t="s">
        <v>498</v>
      </c>
      <c r="D109" s="117"/>
      <c r="E109" s="400"/>
      <c r="F109" s="128">
        <f t="shared" si="12"/>
        <v>1</v>
      </c>
      <c r="G109" s="129">
        <f t="shared" si="13"/>
        <v>3</v>
      </c>
      <c r="H109" s="130">
        <f>RANK(G109,$G$8:$G$200)</f>
        <v>78</v>
      </c>
      <c r="I109" s="72"/>
      <c r="J109" s="269"/>
      <c r="K109" s="72"/>
      <c r="L109" s="72"/>
      <c r="M109" s="72"/>
      <c r="N109" s="72"/>
      <c r="O109" s="72"/>
      <c r="P109" s="72"/>
      <c r="Q109" s="125">
        <v>5</v>
      </c>
      <c r="R109" s="72"/>
      <c r="S109" s="72"/>
      <c r="T109" s="72"/>
      <c r="U109" s="72"/>
      <c r="V109" s="72"/>
      <c r="W109" s="114" cm="1">
        <f t="array" ref="W109">SUM(LOOKUP(I109:V109,{0,1,2,3,4,5,6,7,8,9,10},{0,7,6,5,4,3,2,1,1,1,1}))</f>
        <v>3</v>
      </c>
      <c r="X109" s="64"/>
    </row>
    <row r="110" spans="1:24" ht="12.75" customHeight="1" x14ac:dyDescent="0.25">
      <c r="A110" s="647"/>
      <c r="B110" s="268" t="s">
        <v>504</v>
      </c>
      <c r="C110" s="268" t="s">
        <v>505</v>
      </c>
      <c r="D110" s="117"/>
      <c r="E110" s="400"/>
      <c r="F110" s="128">
        <f t="shared" si="12"/>
        <v>2</v>
      </c>
      <c r="G110" s="129">
        <f t="shared" si="13"/>
        <v>12</v>
      </c>
      <c r="H110" s="130">
        <f>RANK(G110,$G$8:$G$200)</f>
        <v>10</v>
      </c>
      <c r="I110" s="72"/>
      <c r="J110" s="269"/>
      <c r="K110" s="72"/>
      <c r="L110" s="72"/>
      <c r="M110" s="72"/>
      <c r="N110" s="72"/>
      <c r="O110" s="72"/>
      <c r="P110" s="72"/>
      <c r="Q110" s="125">
        <v>1</v>
      </c>
      <c r="R110" s="72">
        <v>3</v>
      </c>
      <c r="S110" s="72"/>
      <c r="T110" s="72"/>
      <c r="U110" s="72"/>
      <c r="V110" s="72"/>
      <c r="W110" s="114" cm="1">
        <f t="array" ref="W110">SUM(LOOKUP(I110:V110,{0,1,2,3,4,5,6,7,8,9,10},{0,7,6,5,4,3,2,1,1,1,1}))</f>
        <v>12</v>
      </c>
      <c r="X110" s="64"/>
    </row>
    <row r="111" spans="1:24" x14ac:dyDescent="0.2">
      <c r="A111" s="647"/>
      <c r="B111" s="398" t="s">
        <v>724</v>
      </c>
      <c r="C111" s="184" t="s">
        <v>725</v>
      </c>
      <c r="D111" s="125"/>
      <c r="E111" s="399"/>
      <c r="F111" s="128">
        <f t="shared" si="12"/>
        <v>1</v>
      </c>
      <c r="G111" s="129">
        <f t="shared" si="13"/>
        <v>7</v>
      </c>
      <c r="H111" s="130">
        <f>RANK(G111,$G$8:$G$200)</f>
        <v>22</v>
      </c>
      <c r="I111" s="125"/>
      <c r="J111" s="127"/>
      <c r="K111" s="125"/>
      <c r="L111" s="125">
        <v>1</v>
      </c>
      <c r="M111" s="72"/>
      <c r="N111" s="72"/>
      <c r="O111" s="125"/>
      <c r="P111" s="72"/>
      <c r="Q111" s="72"/>
      <c r="R111" s="72"/>
      <c r="S111" s="72"/>
      <c r="T111" s="72"/>
      <c r="U111" s="72"/>
      <c r="V111" s="72"/>
      <c r="W111" s="114" cm="1">
        <f t="array" ref="W111">SUM(LOOKUP(I111:V111,{0,1,2,3,4,5,6,7,8,9,10},{0,7,6,5,4,3,2,1,1,1,1}))</f>
        <v>7</v>
      </c>
      <c r="X111" s="64"/>
    </row>
    <row r="112" spans="1:24" x14ac:dyDescent="0.2">
      <c r="A112" s="647"/>
      <c r="B112" s="398" t="s">
        <v>717</v>
      </c>
      <c r="C112" s="184" t="s">
        <v>718</v>
      </c>
      <c r="D112" s="125"/>
      <c r="E112" s="399"/>
      <c r="F112" s="128">
        <f t="shared" si="12"/>
        <v>1</v>
      </c>
      <c r="G112" s="129">
        <f t="shared" si="13"/>
        <v>7</v>
      </c>
      <c r="H112" s="130">
        <f>RANK(G112,$G$8:$G$200)</f>
        <v>22</v>
      </c>
      <c r="I112" s="125"/>
      <c r="J112" s="127"/>
      <c r="K112" s="125"/>
      <c r="L112" s="125">
        <v>1</v>
      </c>
      <c r="M112" s="72"/>
      <c r="N112" s="72"/>
      <c r="O112" s="125"/>
      <c r="P112" s="72"/>
      <c r="Q112" s="72"/>
      <c r="R112" s="72"/>
      <c r="S112" s="72"/>
      <c r="T112" s="72"/>
      <c r="U112" s="72"/>
      <c r="V112" s="72"/>
      <c r="W112" s="114" cm="1">
        <f t="array" ref="W112">SUM(LOOKUP(I112:V112,{0,1,2,3,4,5,6,7,8,9,10},{0,7,6,5,4,3,2,1,1,1,1}))</f>
        <v>7</v>
      </c>
      <c r="X112" s="64"/>
    </row>
    <row r="113" spans="1:24" x14ac:dyDescent="0.2">
      <c r="A113" s="647"/>
      <c r="B113" s="398" t="s">
        <v>418</v>
      </c>
      <c r="C113" s="184" t="s">
        <v>419</v>
      </c>
      <c r="D113" s="125"/>
      <c r="E113" s="399" t="s">
        <v>123</v>
      </c>
      <c r="F113" s="128">
        <f t="shared" ref="F113:F141" si="16">COUNTIF(I113:V113,"&gt;0")</f>
        <v>1</v>
      </c>
      <c r="G113" s="129">
        <f t="shared" ref="G113:G141" si="17">W113</f>
        <v>4</v>
      </c>
      <c r="H113" s="130">
        <f>RANK(G113,$G$8:$G$200)</f>
        <v>68</v>
      </c>
      <c r="I113" s="125"/>
      <c r="J113" s="127"/>
      <c r="K113" s="125"/>
      <c r="L113" s="125"/>
      <c r="M113" s="72"/>
      <c r="N113" s="72"/>
      <c r="O113" s="125">
        <v>4</v>
      </c>
      <c r="P113" s="72"/>
      <c r="Q113" s="72"/>
      <c r="R113" s="72"/>
      <c r="S113" s="72"/>
      <c r="T113" s="72"/>
      <c r="U113" s="72"/>
      <c r="V113" s="72"/>
      <c r="W113" s="114" cm="1">
        <f t="array" ref="W113">SUM(LOOKUP(I113:V113,{0,1,2,3,4,5,6,7,8,9,10},{0,7,6,5,4,3,2,1,1,1,1}))</f>
        <v>4</v>
      </c>
      <c r="X113" s="64"/>
    </row>
    <row r="114" spans="1:24" x14ac:dyDescent="0.2">
      <c r="A114" s="647"/>
      <c r="B114" s="398" t="s">
        <v>383</v>
      </c>
      <c r="C114" s="184" t="s">
        <v>384</v>
      </c>
      <c r="D114" s="125"/>
      <c r="E114" s="399" t="s">
        <v>33</v>
      </c>
      <c r="F114" s="128">
        <f t="shared" si="16"/>
        <v>0</v>
      </c>
      <c r="G114" s="129">
        <f t="shared" si="17"/>
        <v>0</v>
      </c>
      <c r="H114" s="130">
        <f>RANK(G114,$G$8:$G$200)</f>
        <v>115</v>
      </c>
      <c r="I114" s="125"/>
      <c r="J114" s="127"/>
      <c r="K114" s="125"/>
      <c r="L114" s="125"/>
      <c r="M114" s="72"/>
      <c r="N114" s="72"/>
      <c r="O114" s="125"/>
      <c r="P114" s="72"/>
      <c r="Q114" s="72"/>
      <c r="R114" s="72"/>
      <c r="S114" s="72"/>
      <c r="T114" s="72"/>
      <c r="U114" s="72"/>
      <c r="V114" s="72"/>
      <c r="W114" s="114" cm="1">
        <f t="array" ref="W114">SUM(LOOKUP(I114:V114,{0,1,2,3,4,5,6,7,8,9,10},{0,7,6,5,4,3,2,1,1,1,1}))</f>
        <v>0</v>
      </c>
      <c r="X114" s="64"/>
    </row>
    <row r="115" spans="1:24" x14ac:dyDescent="0.2">
      <c r="A115" s="647"/>
      <c r="B115" s="398" t="s">
        <v>406</v>
      </c>
      <c r="C115" s="184" t="s">
        <v>407</v>
      </c>
      <c r="D115" s="125"/>
      <c r="E115" s="399"/>
      <c r="F115" s="128">
        <f t="shared" si="16"/>
        <v>1</v>
      </c>
      <c r="G115" s="129">
        <f t="shared" si="17"/>
        <v>4</v>
      </c>
      <c r="H115" s="130">
        <f>RANK(G115,$G$8:$G$200)</f>
        <v>68</v>
      </c>
      <c r="I115" s="125"/>
      <c r="J115" s="127"/>
      <c r="K115" s="125"/>
      <c r="L115" s="125">
        <v>4</v>
      </c>
      <c r="M115" s="72"/>
      <c r="N115" s="72"/>
      <c r="O115" s="125"/>
      <c r="P115" s="72"/>
      <c r="Q115" s="72"/>
      <c r="R115" s="72"/>
      <c r="S115" s="72"/>
      <c r="T115" s="72"/>
      <c r="U115" s="72"/>
      <c r="V115" s="72"/>
      <c r="W115" s="114" cm="1">
        <f t="array" ref="W115">SUM(LOOKUP(I115:V115,{0,1,2,3,4,5,6,7,8,9,10},{0,7,6,5,4,3,2,1,1,1,1}))</f>
        <v>4</v>
      </c>
      <c r="X115" s="64"/>
    </row>
    <row r="116" spans="1:24" ht="12.75" customHeight="1" x14ac:dyDescent="0.25">
      <c r="A116" s="647"/>
      <c r="B116" s="268" t="s">
        <v>483</v>
      </c>
      <c r="C116" s="268" t="s">
        <v>484</v>
      </c>
      <c r="D116" s="117"/>
      <c r="E116" s="400"/>
      <c r="F116" s="128">
        <f t="shared" si="16"/>
        <v>1</v>
      </c>
      <c r="G116" s="129">
        <f t="shared" si="17"/>
        <v>7</v>
      </c>
      <c r="H116" s="130">
        <f>RANK(G116,$G$8:$G$200)</f>
        <v>22</v>
      </c>
      <c r="I116" s="72"/>
      <c r="J116" s="269"/>
      <c r="K116" s="72"/>
      <c r="L116" s="72"/>
      <c r="M116" s="72"/>
      <c r="N116" s="72"/>
      <c r="O116" s="72"/>
      <c r="P116" s="72"/>
      <c r="Q116" s="125">
        <v>1</v>
      </c>
      <c r="R116" s="72"/>
      <c r="S116" s="72"/>
      <c r="T116" s="72"/>
      <c r="U116" s="72"/>
      <c r="V116" s="72"/>
      <c r="W116" s="114" cm="1">
        <f t="array" ref="W116">SUM(LOOKUP(I116:V116,{0,1,2,3,4,5,6,7,8,9,10},{0,7,6,5,4,3,2,1,1,1,1}))</f>
        <v>7</v>
      </c>
      <c r="X116" s="64"/>
    </row>
    <row r="117" spans="1:24" ht="12.75" customHeight="1" x14ac:dyDescent="0.25">
      <c r="A117" s="647"/>
      <c r="B117" s="268" t="s">
        <v>483</v>
      </c>
      <c r="C117" s="268" t="s">
        <v>503</v>
      </c>
      <c r="D117" s="117"/>
      <c r="E117" s="400"/>
      <c r="F117" s="128">
        <f t="shared" si="16"/>
        <v>1</v>
      </c>
      <c r="G117" s="129">
        <f t="shared" si="17"/>
        <v>1</v>
      </c>
      <c r="H117" s="130">
        <f>RANK(G117,$G$8:$G$200)</f>
        <v>96</v>
      </c>
      <c r="I117" s="72"/>
      <c r="J117" s="269"/>
      <c r="K117" s="72"/>
      <c r="L117" s="72"/>
      <c r="M117" s="72"/>
      <c r="N117" s="72"/>
      <c r="O117" s="72"/>
      <c r="P117" s="72"/>
      <c r="Q117" s="125">
        <v>8</v>
      </c>
      <c r="R117" s="72"/>
      <c r="S117" s="72"/>
      <c r="T117" s="72"/>
      <c r="U117" s="72"/>
      <c r="V117" s="72"/>
      <c r="W117" s="114" cm="1">
        <f t="array" ref="W117">SUM(LOOKUP(I117:V117,{0,1,2,3,4,5,6,7,8,9,10},{0,7,6,5,4,3,2,1,1,1,1}))</f>
        <v>1</v>
      </c>
      <c r="X117" s="64"/>
    </row>
    <row r="118" spans="1:24" x14ac:dyDescent="0.2">
      <c r="A118" s="647"/>
      <c r="B118" s="398" t="s">
        <v>189</v>
      </c>
      <c r="C118" s="184" t="s">
        <v>190</v>
      </c>
      <c r="D118" s="125"/>
      <c r="E118" s="399"/>
      <c r="F118" s="128">
        <f t="shared" si="16"/>
        <v>1</v>
      </c>
      <c r="G118" s="129">
        <f t="shared" si="17"/>
        <v>6</v>
      </c>
      <c r="H118" s="130">
        <f>RANK(G118,$G$8:$G$200)</f>
        <v>38</v>
      </c>
      <c r="I118" s="125">
        <v>2</v>
      </c>
      <c r="J118" s="269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114" cm="1">
        <f t="array" ref="W118">SUM(LOOKUP(I118:V118,{0,1,2,3,4,5,6,7,8,9,10},{0,7,6,5,4,3,2,1,1,1,1}))</f>
        <v>6</v>
      </c>
      <c r="X118" s="64"/>
    </row>
    <row r="119" spans="1:24" x14ac:dyDescent="0.2">
      <c r="A119" s="647"/>
      <c r="B119" s="124" t="s">
        <v>348</v>
      </c>
      <c r="C119" s="124" t="s">
        <v>349</v>
      </c>
      <c r="D119" s="117"/>
      <c r="E119" s="400"/>
      <c r="F119" s="128">
        <f t="shared" si="16"/>
        <v>3</v>
      </c>
      <c r="G119" s="129">
        <f t="shared" si="17"/>
        <v>15</v>
      </c>
      <c r="H119" s="130">
        <f>RANK(G119,$G$8:$G$200)</f>
        <v>4</v>
      </c>
      <c r="I119" s="72"/>
      <c r="J119" s="269"/>
      <c r="K119" s="72"/>
      <c r="L119" s="72"/>
      <c r="M119" s="72"/>
      <c r="N119" s="125">
        <v>3</v>
      </c>
      <c r="O119" s="72"/>
      <c r="P119" s="72"/>
      <c r="Q119" s="72"/>
      <c r="R119" s="72">
        <v>4</v>
      </c>
      <c r="S119" s="72"/>
      <c r="T119" s="72"/>
      <c r="U119" s="72">
        <v>2</v>
      </c>
      <c r="V119" s="72"/>
      <c r="W119" s="114" cm="1">
        <f t="array" ref="W119">SUM(LOOKUP(I119:V119,{0,1,2,3,4,5,6,7,8,9,10},{0,7,6,5,4,3,2,1,1,1,1}))</f>
        <v>15</v>
      </c>
      <c r="X119" s="64"/>
    </row>
    <row r="120" spans="1:24" x14ac:dyDescent="0.2">
      <c r="A120" s="647"/>
      <c r="B120" s="398" t="s">
        <v>185</v>
      </c>
      <c r="C120" s="184" t="s">
        <v>186</v>
      </c>
      <c r="D120" s="125"/>
      <c r="E120" s="399" t="s">
        <v>162</v>
      </c>
      <c r="F120" s="128">
        <f t="shared" si="16"/>
        <v>0</v>
      </c>
      <c r="G120" s="129">
        <f t="shared" si="17"/>
        <v>0</v>
      </c>
      <c r="H120" s="130">
        <f>RANK(G120,$G$8:$G$200)</f>
        <v>115</v>
      </c>
      <c r="I120" s="125">
        <v>0</v>
      </c>
      <c r="J120" s="269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114" cm="1">
        <f t="array" ref="W120">SUM(LOOKUP(I120:V120,{0,1,2,3,4,5,6,7,8,9,10},{0,7,6,5,4,3,2,1,1,1,1}))</f>
        <v>0</v>
      </c>
      <c r="X120" s="64"/>
    </row>
    <row r="121" spans="1:24" x14ac:dyDescent="0.2">
      <c r="A121" s="647"/>
      <c r="B121" s="398" t="s">
        <v>197</v>
      </c>
      <c r="C121" s="184" t="s">
        <v>198</v>
      </c>
      <c r="D121" s="125"/>
      <c r="E121" s="399" t="s">
        <v>199</v>
      </c>
      <c r="F121" s="128">
        <f t="shared" si="16"/>
        <v>0</v>
      </c>
      <c r="G121" s="129">
        <f t="shared" si="17"/>
        <v>0</v>
      </c>
      <c r="H121" s="130">
        <f>RANK(G121,$G$8:$G$200)</f>
        <v>115</v>
      </c>
      <c r="I121" s="125">
        <v>0</v>
      </c>
      <c r="J121" s="269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114" cm="1">
        <f t="array" ref="W121">SUM(LOOKUP(I121:V121,{0,1,2,3,4,5,6,7,8,9,10},{0,7,6,5,4,3,2,1,1,1,1}))</f>
        <v>0</v>
      </c>
      <c r="X121" s="64"/>
    </row>
    <row r="122" spans="1:24" x14ac:dyDescent="0.2">
      <c r="A122" s="647"/>
      <c r="B122" s="398" t="s">
        <v>378</v>
      </c>
      <c r="C122" s="184" t="s">
        <v>379</v>
      </c>
      <c r="D122" s="125"/>
      <c r="E122" s="399" t="s">
        <v>123</v>
      </c>
      <c r="F122" s="128">
        <f t="shared" si="16"/>
        <v>2</v>
      </c>
      <c r="G122" s="129">
        <f t="shared" si="17"/>
        <v>10</v>
      </c>
      <c r="H122" s="130">
        <f>RANK(G122,$G$8:$G$200)</f>
        <v>17</v>
      </c>
      <c r="I122" s="125"/>
      <c r="J122" s="127"/>
      <c r="K122" s="125"/>
      <c r="L122" s="125"/>
      <c r="M122" s="72"/>
      <c r="N122" s="72"/>
      <c r="O122" s="125">
        <v>2</v>
      </c>
      <c r="P122" s="72"/>
      <c r="Q122" s="72">
        <v>4</v>
      </c>
      <c r="R122" s="72"/>
      <c r="S122" s="72"/>
      <c r="T122" s="72"/>
      <c r="U122" s="72"/>
      <c r="V122" s="72"/>
      <c r="W122" s="114" cm="1">
        <f t="array" ref="W122">SUM(LOOKUP(I122:V122,{0,1,2,3,4,5,6,7,8,9,10},{0,7,6,5,4,3,2,1,1,1,1}))</f>
        <v>10</v>
      </c>
      <c r="X122" s="64"/>
    </row>
    <row r="123" spans="1:24" ht="12.75" customHeight="1" x14ac:dyDescent="0.25">
      <c r="A123" s="647"/>
      <c r="B123" s="268" t="s">
        <v>493</v>
      </c>
      <c r="C123" s="268" t="s">
        <v>494</v>
      </c>
      <c r="D123" s="117"/>
      <c r="E123" s="400"/>
      <c r="F123" s="128">
        <f t="shared" si="16"/>
        <v>1</v>
      </c>
      <c r="G123" s="129">
        <f t="shared" si="17"/>
        <v>5</v>
      </c>
      <c r="H123" s="130">
        <f>RANK(G123,$G$8:$G$200)</f>
        <v>57</v>
      </c>
      <c r="I123" s="72"/>
      <c r="J123" s="269"/>
      <c r="K123" s="72"/>
      <c r="L123" s="72"/>
      <c r="M123" s="72"/>
      <c r="N123" s="72"/>
      <c r="O123" s="72"/>
      <c r="P123" s="72"/>
      <c r="Q123" s="125">
        <v>3</v>
      </c>
      <c r="R123" s="72"/>
      <c r="S123" s="72"/>
      <c r="T123" s="72"/>
      <c r="U123" s="72"/>
      <c r="V123" s="72"/>
      <c r="W123" s="114" cm="1">
        <f t="array" ref="W123">SUM(LOOKUP(I123:V123,{0,1,2,3,4,5,6,7,8,9,10},{0,7,6,5,4,3,2,1,1,1,1}))</f>
        <v>5</v>
      </c>
      <c r="X123" s="64"/>
    </row>
    <row r="124" spans="1:24" x14ac:dyDescent="0.2">
      <c r="A124" s="647"/>
      <c r="B124" s="398" t="s">
        <v>202</v>
      </c>
      <c r="C124" s="184" t="s">
        <v>203</v>
      </c>
      <c r="D124" s="125"/>
      <c r="E124" s="399"/>
      <c r="F124" s="128">
        <f t="shared" si="16"/>
        <v>1</v>
      </c>
      <c r="G124" s="129">
        <f t="shared" si="17"/>
        <v>6</v>
      </c>
      <c r="H124" s="130">
        <f>RANK(G124,$G$8:$G$200)</f>
        <v>38</v>
      </c>
      <c r="I124" s="125">
        <v>2</v>
      </c>
      <c r="J124" s="269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114" cm="1">
        <f t="array" ref="W124">SUM(LOOKUP(I124:V124,{0,1,2,3,4,5,6,7,8,9,10},{0,7,6,5,4,3,2,1,1,1,1}))</f>
        <v>6</v>
      </c>
      <c r="X124" s="64"/>
    </row>
    <row r="125" spans="1:24" ht="12.75" customHeight="1" x14ac:dyDescent="0.25">
      <c r="A125" s="647"/>
      <c r="B125" s="268" t="s">
        <v>210</v>
      </c>
      <c r="C125" s="268" t="s">
        <v>211</v>
      </c>
      <c r="D125" s="117"/>
      <c r="E125" s="400"/>
      <c r="F125" s="128">
        <f t="shared" si="16"/>
        <v>1</v>
      </c>
      <c r="G125" s="129">
        <f t="shared" si="17"/>
        <v>1</v>
      </c>
      <c r="H125" s="130">
        <f>RANK(G125,$G$8:$G$200)</f>
        <v>96</v>
      </c>
      <c r="I125" s="72"/>
      <c r="J125" s="269"/>
      <c r="K125" s="72"/>
      <c r="L125" s="72"/>
      <c r="M125" s="72"/>
      <c r="N125" s="72"/>
      <c r="O125" s="72"/>
      <c r="P125" s="72"/>
      <c r="Q125" s="125">
        <v>7</v>
      </c>
      <c r="R125" s="72"/>
      <c r="S125" s="72"/>
      <c r="T125" s="72"/>
      <c r="U125" s="72"/>
      <c r="V125" s="72"/>
      <c r="W125" s="114" cm="1">
        <f t="array" ref="W125">SUM(LOOKUP(I125:V125,{0,1,2,3,4,5,6,7,8,9,10},{0,7,6,5,4,3,2,1,1,1,1}))</f>
        <v>1</v>
      </c>
      <c r="X125" s="64"/>
    </row>
    <row r="126" spans="1:24" x14ac:dyDescent="0.2">
      <c r="A126" s="647"/>
      <c r="B126" s="398" t="s">
        <v>376</v>
      </c>
      <c r="C126" s="184" t="s">
        <v>377</v>
      </c>
      <c r="D126" s="125"/>
      <c r="E126" s="399" t="s">
        <v>123</v>
      </c>
      <c r="F126" s="128">
        <f t="shared" si="16"/>
        <v>1</v>
      </c>
      <c r="G126" s="129">
        <f t="shared" si="17"/>
        <v>7</v>
      </c>
      <c r="H126" s="130">
        <f>RANK(G126,$G$8:$G$200)</f>
        <v>22</v>
      </c>
      <c r="I126" s="125"/>
      <c r="J126" s="127"/>
      <c r="K126" s="125"/>
      <c r="L126" s="125"/>
      <c r="M126" s="72"/>
      <c r="N126" s="72"/>
      <c r="O126" s="125">
        <v>1</v>
      </c>
      <c r="P126" s="72"/>
      <c r="Q126" s="72"/>
      <c r="R126" s="72"/>
      <c r="S126" s="72"/>
      <c r="T126" s="72"/>
      <c r="U126" s="72"/>
      <c r="V126" s="72"/>
      <c r="W126" s="114" cm="1">
        <f t="array" ref="W126">SUM(LOOKUP(I126:V126,{0,1,2,3,4,5,6,7,8,9,10},{0,7,6,5,4,3,2,1,1,1,1}))</f>
        <v>7</v>
      </c>
      <c r="X126" s="64"/>
    </row>
    <row r="127" spans="1:24" x14ac:dyDescent="0.2">
      <c r="A127" s="647"/>
      <c r="B127" s="398" t="s">
        <v>376</v>
      </c>
      <c r="C127" s="184" t="s">
        <v>394</v>
      </c>
      <c r="D127" s="125"/>
      <c r="E127" s="399" t="s">
        <v>123</v>
      </c>
      <c r="F127" s="128">
        <f t="shared" si="16"/>
        <v>1</v>
      </c>
      <c r="G127" s="129">
        <f t="shared" si="17"/>
        <v>1</v>
      </c>
      <c r="H127" s="130">
        <f>RANK(G127,$G$8:$G$200)</f>
        <v>96</v>
      </c>
      <c r="I127" s="125"/>
      <c r="J127" s="127"/>
      <c r="K127" s="125"/>
      <c r="L127" s="125"/>
      <c r="M127" s="72"/>
      <c r="N127" s="72"/>
      <c r="O127" s="125">
        <v>7</v>
      </c>
      <c r="P127" s="72"/>
      <c r="Q127" s="72"/>
      <c r="R127" s="72"/>
      <c r="S127" s="72"/>
      <c r="T127" s="72"/>
      <c r="U127" s="72"/>
      <c r="V127" s="72"/>
      <c r="W127" s="114" cm="1">
        <f t="array" ref="W127">SUM(LOOKUP(I127:V127,{0,1,2,3,4,5,6,7,8,9,10},{0,7,6,5,4,3,2,1,1,1,1}))</f>
        <v>1</v>
      </c>
      <c r="X127" s="64"/>
    </row>
    <row r="128" spans="1:24" x14ac:dyDescent="0.2">
      <c r="A128" s="647"/>
      <c r="B128" s="398" t="s">
        <v>389</v>
      </c>
      <c r="C128" s="184" t="s">
        <v>190</v>
      </c>
      <c r="D128" s="125"/>
      <c r="E128" s="399" t="s">
        <v>35</v>
      </c>
      <c r="F128" s="128">
        <f t="shared" si="16"/>
        <v>1</v>
      </c>
      <c r="G128" s="129">
        <f t="shared" si="17"/>
        <v>5</v>
      </c>
      <c r="H128" s="130">
        <f>RANK(G128,$G$8:$G$200)</f>
        <v>57</v>
      </c>
      <c r="I128" s="125"/>
      <c r="J128" s="127"/>
      <c r="K128" s="125"/>
      <c r="L128" s="125"/>
      <c r="M128" s="72"/>
      <c r="N128" s="72"/>
      <c r="O128" s="125">
        <v>3</v>
      </c>
      <c r="P128" s="72"/>
      <c r="Q128" s="72"/>
      <c r="R128" s="72"/>
      <c r="S128" s="72"/>
      <c r="T128" s="72"/>
      <c r="U128" s="72"/>
      <c r="V128" s="72"/>
      <c r="W128" s="114" cm="1">
        <f t="array" ref="W128">SUM(LOOKUP(I128:V128,{0,1,2,3,4,5,6,7,8,9,10},{0,7,6,5,4,3,2,1,1,1,1}))</f>
        <v>5</v>
      </c>
      <c r="X128" s="64"/>
    </row>
    <row r="129" spans="1:24" x14ac:dyDescent="0.2">
      <c r="A129" s="647"/>
      <c r="B129" s="398" t="s">
        <v>402</v>
      </c>
      <c r="C129" s="184" t="s">
        <v>403</v>
      </c>
      <c r="D129" s="125"/>
      <c r="E129" s="399" t="s">
        <v>382</v>
      </c>
      <c r="F129" s="128">
        <f t="shared" si="16"/>
        <v>1</v>
      </c>
      <c r="G129" s="129">
        <f t="shared" si="17"/>
        <v>1</v>
      </c>
      <c r="H129" s="130">
        <f>RANK(G129,$G$8:$G$200)</f>
        <v>96</v>
      </c>
      <c r="I129" s="125"/>
      <c r="J129" s="127"/>
      <c r="K129" s="125"/>
      <c r="L129" s="125"/>
      <c r="M129" s="72"/>
      <c r="N129" s="72"/>
      <c r="O129" s="125">
        <v>11</v>
      </c>
      <c r="P129" s="72"/>
      <c r="Q129" s="72"/>
      <c r="R129" s="72"/>
      <c r="S129" s="72"/>
      <c r="T129" s="72"/>
      <c r="U129" s="72"/>
      <c r="V129" s="72"/>
      <c r="W129" s="114" cm="1">
        <f t="array" ref="W129">SUM(LOOKUP(I129:V129,{0,1,2,3,4,5,6,7,8,9,10},{0,7,6,5,4,3,2,1,1,1,1}))</f>
        <v>1</v>
      </c>
      <c r="X129" s="64"/>
    </row>
    <row r="130" spans="1:24" ht="12.75" customHeight="1" x14ac:dyDescent="0.2">
      <c r="A130" s="647"/>
      <c r="B130" s="124" t="s">
        <v>310</v>
      </c>
      <c r="C130" s="124" t="s">
        <v>311</v>
      </c>
      <c r="D130" s="117"/>
      <c r="E130" s="400"/>
      <c r="F130" s="128">
        <f t="shared" si="16"/>
        <v>3</v>
      </c>
      <c r="G130" s="129">
        <f t="shared" si="17"/>
        <v>14</v>
      </c>
      <c r="H130" s="130">
        <f>RANK(G130,$G$8:$G$200)</f>
        <v>6</v>
      </c>
      <c r="I130" s="72"/>
      <c r="J130" s="269"/>
      <c r="K130" s="72"/>
      <c r="L130" s="72"/>
      <c r="M130" s="72"/>
      <c r="N130" s="125">
        <v>1</v>
      </c>
      <c r="O130" s="72"/>
      <c r="P130" s="72"/>
      <c r="Q130" s="72"/>
      <c r="R130" s="72">
        <v>8</v>
      </c>
      <c r="S130" s="72"/>
      <c r="T130" s="72"/>
      <c r="U130" s="72">
        <v>2</v>
      </c>
      <c r="V130" s="72"/>
      <c r="W130" s="114" cm="1">
        <f t="array" ref="W130">SUM(LOOKUP(I130:V130,{0,1,2,3,4,5,6,7,8,9,10},{0,7,6,5,4,3,2,1,1,1,1}))</f>
        <v>14</v>
      </c>
      <c r="X130" s="64"/>
    </row>
    <row r="131" spans="1:24" x14ac:dyDescent="0.2">
      <c r="A131" s="647"/>
      <c r="B131" s="124" t="s">
        <v>310</v>
      </c>
      <c r="C131" s="124" t="s">
        <v>332</v>
      </c>
      <c r="D131" s="816"/>
      <c r="E131" s="400"/>
      <c r="F131" s="128">
        <f t="shared" si="16"/>
        <v>3</v>
      </c>
      <c r="G131" s="129">
        <f t="shared" si="17"/>
        <v>9</v>
      </c>
      <c r="H131" s="130">
        <f>RANK(G131,$G$8:$G$200)</f>
        <v>18</v>
      </c>
      <c r="I131" s="72"/>
      <c r="J131" s="269"/>
      <c r="K131" s="72"/>
      <c r="L131" s="72"/>
      <c r="M131" s="72"/>
      <c r="N131" s="125">
        <v>6</v>
      </c>
      <c r="O131" s="72"/>
      <c r="P131" s="72"/>
      <c r="Q131" s="72"/>
      <c r="R131" s="72">
        <v>10</v>
      </c>
      <c r="S131" s="72"/>
      <c r="T131" s="72"/>
      <c r="U131" s="72">
        <v>2</v>
      </c>
      <c r="V131" s="72"/>
      <c r="W131" s="114" cm="1">
        <f t="array" ref="W131">SUM(LOOKUP(I131:V131,{0,1,2,3,4,5,6,7,8,9,10},{0,7,6,5,4,3,2,1,1,1,1}))</f>
        <v>9</v>
      </c>
      <c r="X131" s="64"/>
    </row>
    <row r="132" spans="1:24" x14ac:dyDescent="0.2">
      <c r="A132" s="647"/>
      <c r="B132" s="359" t="s">
        <v>637</v>
      </c>
      <c r="C132" s="184" t="s">
        <v>638</v>
      </c>
      <c r="D132" s="185"/>
      <c r="E132" s="202"/>
      <c r="F132" s="128">
        <f t="shared" si="16"/>
        <v>1</v>
      </c>
      <c r="G132" s="129">
        <f t="shared" si="17"/>
        <v>1</v>
      </c>
      <c r="H132" s="130">
        <f>RANK(G132,$G$8:$G$200)</f>
        <v>96</v>
      </c>
      <c r="I132" s="185"/>
      <c r="J132" s="185"/>
      <c r="K132" s="125"/>
      <c r="L132" s="125"/>
      <c r="M132" s="72"/>
      <c r="N132" s="72"/>
      <c r="O132" s="125"/>
      <c r="P132" s="72"/>
      <c r="Q132" s="72"/>
      <c r="R132" s="125">
        <v>9</v>
      </c>
      <c r="S132" s="72"/>
      <c r="T132" s="72"/>
      <c r="U132" s="72"/>
      <c r="V132" s="72"/>
      <c r="W132" s="114" cm="1">
        <f t="array" ref="W132">SUM(LOOKUP(I132:V132,{0,1,2,3,4,5,6,7,8,9,10},{0,7,6,5,4,3,2,1,1,1,1}))</f>
        <v>1</v>
      </c>
      <c r="X132" s="64"/>
    </row>
    <row r="133" spans="1:24" x14ac:dyDescent="0.2">
      <c r="A133" s="647"/>
      <c r="B133" s="398" t="s">
        <v>422</v>
      </c>
      <c r="C133" s="184" t="s">
        <v>423</v>
      </c>
      <c r="D133" s="185"/>
      <c r="E133" s="399" t="s">
        <v>424</v>
      </c>
      <c r="F133" s="128">
        <f t="shared" si="16"/>
        <v>1</v>
      </c>
      <c r="G133" s="129">
        <f t="shared" si="17"/>
        <v>2</v>
      </c>
      <c r="H133" s="130">
        <f>RANK(G133,$G$8:$G$200)</f>
        <v>90</v>
      </c>
      <c r="I133" s="125"/>
      <c r="J133" s="127"/>
      <c r="K133" s="125"/>
      <c r="L133" s="125"/>
      <c r="M133" s="72"/>
      <c r="N133" s="72"/>
      <c r="O133" s="125">
        <v>6</v>
      </c>
      <c r="P133" s="72"/>
      <c r="Q133" s="72"/>
      <c r="R133" s="72"/>
      <c r="S133" s="72"/>
      <c r="T133" s="72"/>
      <c r="U133" s="72"/>
      <c r="V133" s="72"/>
      <c r="W133" s="114" cm="1">
        <f t="array" ref="W133">SUM(LOOKUP(I133:V133,{0,1,2,3,4,5,6,7,8,9,10},{0,7,6,5,4,3,2,1,1,1,1}))</f>
        <v>2</v>
      </c>
      <c r="X133" s="64"/>
    </row>
    <row r="134" spans="1:24" x14ac:dyDescent="0.2">
      <c r="A134" s="647"/>
      <c r="B134" s="398" t="s">
        <v>618</v>
      </c>
      <c r="C134" s="184" t="s">
        <v>619</v>
      </c>
      <c r="D134" s="185"/>
      <c r="E134" s="399"/>
      <c r="F134" s="128">
        <f t="shared" si="16"/>
        <v>3</v>
      </c>
      <c r="G134" s="129">
        <f t="shared" si="17"/>
        <v>12</v>
      </c>
      <c r="H134" s="130">
        <f>RANK(G134,$G$8:$G$200)</f>
        <v>10</v>
      </c>
      <c r="I134" s="125"/>
      <c r="J134" s="127"/>
      <c r="K134" s="125"/>
      <c r="L134" s="125"/>
      <c r="M134" s="72"/>
      <c r="N134" s="72"/>
      <c r="O134" s="125"/>
      <c r="P134" s="72"/>
      <c r="Q134" s="72"/>
      <c r="R134" s="125">
        <v>7</v>
      </c>
      <c r="S134" s="72"/>
      <c r="T134" s="72"/>
      <c r="U134" s="72">
        <v>4</v>
      </c>
      <c r="V134" s="72">
        <v>1</v>
      </c>
      <c r="W134" s="114" cm="1">
        <f t="array" ref="W134">SUM(LOOKUP(I134:V134,{0,1,2,3,4,5,6,7,8,9,10},{0,7,6,5,4,3,2,1,1,1,1}))</f>
        <v>12</v>
      </c>
      <c r="X134" s="64"/>
    </row>
    <row r="135" spans="1:24" x14ac:dyDescent="0.2">
      <c r="A135" s="647"/>
      <c r="B135" s="398" t="s">
        <v>616</v>
      </c>
      <c r="C135" s="184" t="s">
        <v>617</v>
      </c>
      <c r="D135" s="185"/>
      <c r="E135" s="399"/>
      <c r="F135" s="128">
        <f t="shared" si="16"/>
        <v>1</v>
      </c>
      <c r="G135" s="129">
        <f t="shared" si="17"/>
        <v>5</v>
      </c>
      <c r="H135" s="130">
        <f>RANK(G135,$G$8:$G$200)</f>
        <v>57</v>
      </c>
      <c r="I135" s="125"/>
      <c r="J135" s="127"/>
      <c r="K135" s="125"/>
      <c r="L135" s="125"/>
      <c r="M135" s="72"/>
      <c r="N135" s="72"/>
      <c r="O135" s="125"/>
      <c r="P135" s="72"/>
      <c r="Q135" s="72"/>
      <c r="R135" s="125">
        <v>3</v>
      </c>
      <c r="S135" s="72"/>
      <c r="T135" s="72"/>
      <c r="U135" s="72"/>
      <c r="V135" s="72"/>
      <c r="W135" s="114" cm="1">
        <f t="array" ref="W135">SUM(LOOKUP(I135:V135,{0,1,2,3,4,5,6,7,8,9,10},{0,7,6,5,4,3,2,1,1,1,1}))</f>
        <v>5</v>
      </c>
      <c r="X135" s="64"/>
    </row>
    <row r="136" spans="1:24" x14ac:dyDescent="0.2">
      <c r="A136" s="647"/>
      <c r="B136" s="124" t="s">
        <v>361</v>
      </c>
      <c r="C136" s="124" t="s">
        <v>362</v>
      </c>
      <c r="D136" s="816"/>
      <c r="E136" s="400"/>
      <c r="F136" s="128">
        <f t="shared" si="16"/>
        <v>3</v>
      </c>
      <c r="G136" s="129">
        <f t="shared" si="17"/>
        <v>15</v>
      </c>
      <c r="H136" s="130">
        <f>RANK(G136,$G$8:$G$200)</f>
        <v>4</v>
      </c>
      <c r="I136" s="72"/>
      <c r="J136" s="269"/>
      <c r="K136" s="72"/>
      <c r="L136" s="72"/>
      <c r="M136" s="72"/>
      <c r="N136" s="125">
        <v>7</v>
      </c>
      <c r="O136" s="72"/>
      <c r="P136" s="72"/>
      <c r="Q136" s="72"/>
      <c r="R136" s="72">
        <v>1</v>
      </c>
      <c r="S136" s="72"/>
      <c r="T136" s="72"/>
      <c r="U136" s="72">
        <v>1</v>
      </c>
      <c r="V136" s="72"/>
      <c r="W136" s="114" cm="1">
        <f t="array" ref="W136">SUM(LOOKUP(I136:V136,{0,1,2,3,4,5,6,7,8,9,10},{0,7,6,5,4,3,2,1,1,1,1}))</f>
        <v>15</v>
      </c>
      <c r="X136" s="64"/>
    </row>
    <row r="137" spans="1:24" x14ac:dyDescent="0.2">
      <c r="A137" s="647"/>
      <c r="B137" s="124" t="s">
        <v>322</v>
      </c>
      <c r="C137" s="124" t="s">
        <v>323</v>
      </c>
      <c r="D137" s="816"/>
      <c r="E137" s="400"/>
      <c r="F137" s="128">
        <f t="shared" si="16"/>
        <v>3</v>
      </c>
      <c r="G137" s="129">
        <f t="shared" si="17"/>
        <v>21</v>
      </c>
      <c r="H137" s="130">
        <f>RANK(G137,$G$8:$G$200)</f>
        <v>2</v>
      </c>
      <c r="I137" s="72"/>
      <c r="J137" s="269"/>
      <c r="K137" s="72"/>
      <c r="L137" s="72"/>
      <c r="M137" s="72"/>
      <c r="N137" s="125">
        <v>1</v>
      </c>
      <c r="O137" s="72"/>
      <c r="P137" s="72"/>
      <c r="Q137" s="72"/>
      <c r="R137" s="72">
        <v>1</v>
      </c>
      <c r="S137" s="72"/>
      <c r="T137" s="72"/>
      <c r="U137" s="72">
        <v>1</v>
      </c>
      <c r="V137" s="72"/>
      <c r="W137" s="114" cm="1">
        <f t="array" ref="W137">SUM(LOOKUP(I137:V137,{0,1,2,3,4,5,6,7,8,9,10},{0,7,6,5,4,3,2,1,1,1,1}))</f>
        <v>21</v>
      </c>
      <c r="X137" s="64"/>
    </row>
    <row r="138" spans="1:24" ht="12.75" customHeight="1" x14ac:dyDescent="0.25">
      <c r="A138" s="647"/>
      <c r="B138" s="268" t="s">
        <v>508</v>
      </c>
      <c r="C138" s="268" t="s">
        <v>509</v>
      </c>
      <c r="D138" s="816"/>
      <c r="E138" s="400"/>
      <c r="F138" s="128">
        <f t="shared" si="16"/>
        <v>1</v>
      </c>
      <c r="G138" s="129">
        <f t="shared" si="17"/>
        <v>5</v>
      </c>
      <c r="H138" s="130">
        <f>RANK(G138,$G$8:$G$200)</f>
        <v>57</v>
      </c>
      <c r="I138" s="72"/>
      <c r="J138" s="269"/>
      <c r="K138" s="72"/>
      <c r="L138" s="72"/>
      <c r="M138" s="72"/>
      <c r="N138" s="72"/>
      <c r="O138" s="72"/>
      <c r="P138" s="72"/>
      <c r="Q138" s="125">
        <v>3</v>
      </c>
      <c r="R138" s="72"/>
      <c r="S138" s="72"/>
      <c r="T138" s="72"/>
      <c r="U138" s="72"/>
      <c r="V138" s="72"/>
      <c r="W138" s="114" cm="1">
        <f t="array" ref="W138">SUM(LOOKUP(I138:V138,{0,1,2,3,4,5,6,7,8,9,10},{0,7,6,5,4,3,2,1,1,1,1}))</f>
        <v>5</v>
      </c>
      <c r="X138" s="64"/>
    </row>
    <row r="139" spans="1:24" x14ac:dyDescent="0.2">
      <c r="A139" s="647"/>
      <c r="B139" s="124" t="s">
        <v>314</v>
      </c>
      <c r="C139" s="124" t="s">
        <v>315</v>
      </c>
      <c r="D139" s="816"/>
      <c r="E139" s="400"/>
      <c r="F139" s="128">
        <f t="shared" si="16"/>
        <v>2</v>
      </c>
      <c r="G139" s="129">
        <f t="shared" si="17"/>
        <v>12</v>
      </c>
      <c r="H139" s="130">
        <f>RANK(G139,$G$8:$G$200)</f>
        <v>10</v>
      </c>
      <c r="I139" s="72"/>
      <c r="J139" s="269"/>
      <c r="K139" s="72"/>
      <c r="L139" s="72"/>
      <c r="M139" s="72"/>
      <c r="N139" s="125">
        <v>3</v>
      </c>
      <c r="O139" s="72"/>
      <c r="P139" s="72"/>
      <c r="Q139" s="72"/>
      <c r="R139" s="72">
        <v>1</v>
      </c>
      <c r="S139" s="72"/>
      <c r="T139" s="72"/>
      <c r="U139" s="72"/>
      <c r="V139" s="72"/>
      <c r="W139" s="114" cm="1">
        <f t="array" ref="W139">SUM(LOOKUP(I139:V139,{0,1,2,3,4,5,6,7,8,9,10},{0,7,6,5,4,3,2,1,1,1,1}))</f>
        <v>12</v>
      </c>
      <c r="X139" s="64"/>
    </row>
    <row r="140" spans="1:24" x14ac:dyDescent="0.2">
      <c r="A140" s="647"/>
      <c r="B140" s="398" t="s">
        <v>191</v>
      </c>
      <c r="C140" s="184" t="s">
        <v>192</v>
      </c>
      <c r="D140" s="185"/>
      <c r="E140" s="399" t="s">
        <v>35</v>
      </c>
      <c r="F140" s="128">
        <f t="shared" si="16"/>
        <v>3</v>
      </c>
      <c r="G140" s="129">
        <f t="shared" si="17"/>
        <v>7</v>
      </c>
      <c r="H140" s="130">
        <f>RANK(G140,$G$8:$G$200)</f>
        <v>22</v>
      </c>
      <c r="I140" s="125">
        <v>3</v>
      </c>
      <c r="J140" s="127"/>
      <c r="K140" s="125"/>
      <c r="L140" s="125"/>
      <c r="M140" s="72"/>
      <c r="N140" s="72"/>
      <c r="O140" s="125">
        <v>13</v>
      </c>
      <c r="P140" s="72"/>
      <c r="Q140" s="72">
        <v>9</v>
      </c>
      <c r="R140" s="72"/>
      <c r="S140" s="72"/>
      <c r="T140" s="72"/>
      <c r="U140" s="72"/>
      <c r="V140" s="72"/>
      <c r="W140" s="114" cm="1">
        <f t="array" ref="W140">SUM(LOOKUP(I140:V140,{0,1,2,3,4,5,6,7,8,9,10},{0,7,6,5,4,3,2,1,1,1,1}))</f>
        <v>7</v>
      </c>
      <c r="X140" s="64"/>
    </row>
    <row r="141" spans="1:24" x14ac:dyDescent="0.2">
      <c r="A141" s="647"/>
      <c r="B141" s="398"/>
      <c r="C141" s="184"/>
      <c r="D141" s="185"/>
      <c r="E141" s="399"/>
      <c r="F141" s="128">
        <f t="shared" si="16"/>
        <v>0</v>
      </c>
      <c r="G141" s="129">
        <f t="shared" si="17"/>
        <v>0</v>
      </c>
      <c r="H141" s="130">
        <f>RANK(G141,$G$8:$G$200)</f>
        <v>115</v>
      </c>
      <c r="I141" s="125"/>
      <c r="J141" s="127"/>
      <c r="K141" s="125"/>
      <c r="L141" s="125"/>
      <c r="M141" s="72"/>
      <c r="N141" s="72"/>
      <c r="O141" s="125"/>
      <c r="P141" s="72"/>
      <c r="Q141" s="72"/>
      <c r="R141" s="72"/>
      <c r="S141" s="72"/>
      <c r="T141" s="72"/>
      <c r="U141" s="72"/>
      <c r="V141" s="72"/>
      <c r="W141" s="114" cm="1">
        <f t="array" ref="W141">SUM(LOOKUP(I141:V141,{0,1,2,3,4,5,6,7,8,9,10},{0,7,6,5,4,3,2,1,1,1,1}))</f>
        <v>0</v>
      </c>
      <c r="X141" s="64"/>
    </row>
    <row r="142" spans="1:24" x14ac:dyDescent="0.2">
      <c r="A142" s="647"/>
      <c r="B142" s="376"/>
      <c r="C142" s="117"/>
      <c r="D142" s="117"/>
      <c r="E142" s="377"/>
      <c r="F142" s="128">
        <f t="shared" ref="F142:F153" si="18">COUNTIF(I142:V142,"&gt;0")</f>
        <v>0</v>
      </c>
      <c r="G142" s="129">
        <f t="shared" ref="G142:G153" si="19">W142</f>
        <v>0</v>
      </c>
      <c r="H142" s="130">
        <f>RANK(G142,$G$8:$G$200)</f>
        <v>115</v>
      </c>
      <c r="I142" s="123"/>
      <c r="J142" s="123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114" cm="1">
        <f t="array" ref="W142">SUM(LOOKUP(I142:V142,{0,1,2,3,4,5,6,7,8,9,10},{0,7,6,5,4,3,2,1,1,1,1}))</f>
        <v>0</v>
      </c>
      <c r="X142" s="65"/>
    </row>
    <row r="143" spans="1:24" x14ac:dyDescent="0.2">
      <c r="A143" s="647"/>
      <c r="B143" s="376"/>
      <c r="C143" s="117"/>
      <c r="D143" s="117"/>
      <c r="E143" s="377"/>
      <c r="F143" s="128">
        <f t="shared" si="18"/>
        <v>0</v>
      </c>
      <c r="G143" s="129">
        <f t="shared" si="19"/>
        <v>0</v>
      </c>
      <c r="H143" s="130">
        <f>RANK(G143,$G$8:$G$200)</f>
        <v>115</v>
      </c>
      <c r="I143" s="123"/>
      <c r="J143" s="123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114" cm="1">
        <f t="array" ref="W143">SUM(LOOKUP(I143:V143,{0,1,2,3,4,5,6,7,8,9,10},{0,7,6,5,4,3,2,1,1,1,1}))</f>
        <v>0</v>
      </c>
      <c r="X143" s="65"/>
    </row>
    <row r="144" spans="1:24" x14ac:dyDescent="0.2">
      <c r="A144" s="647"/>
      <c r="B144" s="376"/>
      <c r="C144" s="117"/>
      <c r="D144" s="117"/>
      <c r="E144" s="377"/>
      <c r="F144" s="128">
        <f t="shared" si="18"/>
        <v>0</v>
      </c>
      <c r="G144" s="129">
        <f t="shared" si="19"/>
        <v>0</v>
      </c>
      <c r="H144" s="130">
        <f>RANK(G144,$G$8:$G$200)</f>
        <v>115</v>
      </c>
      <c r="I144" s="123"/>
      <c r="J144" s="123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114" cm="1">
        <f t="array" ref="W144">SUM(LOOKUP(I144:V144,{0,1,2,3,4,5,6,7,8,9,10},{0,7,6,5,4,3,2,1,1,1,1}))</f>
        <v>0</v>
      </c>
      <c r="X144" s="64"/>
    </row>
    <row r="145" spans="1:24" x14ac:dyDescent="0.2">
      <c r="A145" s="647"/>
      <c r="B145" s="376"/>
      <c r="C145" s="117"/>
      <c r="D145" s="117"/>
      <c r="E145" s="377"/>
      <c r="F145" s="128">
        <f t="shared" si="18"/>
        <v>0</v>
      </c>
      <c r="G145" s="129">
        <f t="shared" si="19"/>
        <v>0</v>
      </c>
      <c r="H145" s="130">
        <f>RANK(G145,$G$8:$G$200)</f>
        <v>115</v>
      </c>
      <c r="I145" s="123"/>
      <c r="J145" s="123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114" cm="1">
        <f t="array" ref="W145">SUM(LOOKUP(I145:V145,{0,1,2,3,4,5,6,7,8,9,10},{0,7,6,5,4,3,2,1,1,1,1}))</f>
        <v>0</v>
      </c>
      <c r="X145" s="64"/>
    </row>
    <row r="146" spans="1:24" x14ac:dyDescent="0.2">
      <c r="A146" s="647"/>
      <c r="B146" s="376"/>
      <c r="C146" s="117"/>
      <c r="D146" s="117"/>
      <c r="E146" s="377"/>
      <c r="F146" s="128">
        <f t="shared" si="18"/>
        <v>0</v>
      </c>
      <c r="G146" s="129">
        <f t="shared" si="19"/>
        <v>0</v>
      </c>
      <c r="H146" s="130">
        <f>RANK(G146,$G$8:$G$200)</f>
        <v>115</v>
      </c>
      <c r="I146" s="123"/>
      <c r="J146" s="123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114" cm="1">
        <f t="array" ref="W146">SUM(LOOKUP(I146:V146,{0,1,2,3,4,5,6,7,8,9,10},{0,7,6,5,4,3,2,1,1,1,1}))</f>
        <v>0</v>
      </c>
      <c r="X146" s="64"/>
    </row>
    <row r="147" spans="1:24" x14ac:dyDescent="0.2">
      <c r="A147" s="647"/>
      <c r="B147" s="376"/>
      <c r="C147" s="117"/>
      <c r="D147" s="117"/>
      <c r="E147" s="377"/>
      <c r="F147" s="128">
        <f t="shared" si="18"/>
        <v>0</v>
      </c>
      <c r="G147" s="129">
        <f t="shared" si="19"/>
        <v>0</v>
      </c>
      <c r="H147" s="130">
        <f>RANK(G147,$G$8:$G$200)</f>
        <v>115</v>
      </c>
      <c r="I147" s="123"/>
      <c r="J147" s="123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114" cm="1">
        <f t="array" ref="W147">SUM(LOOKUP(I147:V147,{0,1,2,3,4,5,6,7,8,9,10},{0,7,6,5,4,3,2,1,1,1,1}))</f>
        <v>0</v>
      </c>
      <c r="X147" s="65"/>
    </row>
    <row r="148" spans="1:24" x14ac:dyDescent="0.2">
      <c r="A148" s="647"/>
      <c r="B148" s="376"/>
      <c r="C148" s="117"/>
      <c r="D148" s="117"/>
      <c r="E148" s="377"/>
      <c r="F148" s="128">
        <f t="shared" si="18"/>
        <v>0</v>
      </c>
      <c r="G148" s="129">
        <f t="shared" si="19"/>
        <v>0</v>
      </c>
      <c r="H148" s="130">
        <f>RANK(G148,$G$8:$G$200)</f>
        <v>115</v>
      </c>
      <c r="I148" s="123"/>
      <c r="J148" s="123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114" cm="1">
        <f t="array" ref="W148">SUM(LOOKUP(I148:V148,{0,1,2,3,4,5,6,7,8,9,10},{0,7,6,5,4,3,2,1,1,1,1}))</f>
        <v>0</v>
      </c>
      <c r="X148" s="65"/>
    </row>
    <row r="149" spans="1:24" x14ac:dyDescent="0.2">
      <c r="A149" s="647"/>
      <c r="B149" s="376"/>
      <c r="C149" s="117"/>
      <c r="D149" s="117"/>
      <c r="E149" s="377"/>
      <c r="F149" s="128">
        <f t="shared" si="18"/>
        <v>0</v>
      </c>
      <c r="G149" s="129">
        <f t="shared" si="19"/>
        <v>0</v>
      </c>
      <c r="H149" s="130">
        <f>RANK(G149,$G$8:$G$200)</f>
        <v>115</v>
      </c>
      <c r="I149" s="123"/>
      <c r="J149" s="123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114" cm="1">
        <f t="array" ref="W149">SUM(LOOKUP(I149:V149,{0,1,2,3,4,5,6,7,8,9,10},{0,7,6,5,4,3,2,1,1,1,1}))</f>
        <v>0</v>
      </c>
      <c r="X149" s="65"/>
    </row>
    <row r="150" spans="1:24" x14ac:dyDescent="0.2">
      <c r="A150" s="647"/>
      <c r="B150" s="376"/>
      <c r="C150" s="117"/>
      <c r="D150" s="117"/>
      <c r="E150" s="377"/>
      <c r="F150" s="128">
        <f t="shared" si="18"/>
        <v>0</v>
      </c>
      <c r="G150" s="129">
        <f t="shared" si="19"/>
        <v>0</v>
      </c>
      <c r="H150" s="130">
        <f>RANK(G150,$G$8:$G$200)</f>
        <v>115</v>
      </c>
      <c r="I150" s="123"/>
      <c r="J150" s="123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114" cm="1">
        <f t="array" ref="W150">SUM(LOOKUP(I150:V150,{0,1,2,3,4,5,6,7,8,9,10},{0,7,6,5,4,3,2,1,1,1,1}))</f>
        <v>0</v>
      </c>
      <c r="X150" s="65"/>
    </row>
    <row r="151" spans="1:24" x14ac:dyDescent="0.2">
      <c r="A151" s="647"/>
      <c r="B151" s="376"/>
      <c r="C151" s="117"/>
      <c r="D151" s="117"/>
      <c r="E151" s="377"/>
      <c r="F151" s="128">
        <f t="shared" si="18"/>
        <v>0</v>
      </c>
      <c r="G151" s="129">
        <f t="shared" si="19"/>
        <v>0</v>
      </c>
      <c r="H151" s="130">
        <f>RANK(G151,$G$8:$G$200)</f>
        <v>115</v>
      </c>
      <c r="I151" s="123"/>
      <c r="J151" s="123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114" cm="1">
        <f t="array" ref="W151">SUM(LOOKUP(I151:V151,{0,1,2,3,4,5,6,7,8,9,10},{0,7,6,5,4,3,2,1,1,1,1}))</f>
        <v>0</v>
      </c>
      <c r="X151" s="64"/>
    </row>
    <row r="152" spans="1:24" x14ac:dyDescent="0.2">
      <c r="A152" s="647"/>
      <c r="B152" s="376"/>
      <c r="C152" s="117"/>
      <c r="D152" s="117"/>
      <c r="E152" s="377"/>
      <c r="F152" s="128">
        <f t="shared" si="18"/>
        <v>0</v>
      </c>
      <c r="G152" s="129">
        <f t="shared" si="19"/>
        <v>0</v>
      </c>
      <c r="H152" s="130">
        <f>RANK(G152,$G$8:$G$200)</f>
        <v>115</v>
      </c>
      <c r="I152" s="123"/>
      <c r="J152" s="123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114" cm="1">
        <f t="array" ref="W152">SUM(LOOKUP(I152:V152,{0,1,2,3,4,5,6,7,8,9,10},{0,7,6,5,4,3,2,1,1,1,1}))</f>
        <v>0</v>
      </c>
      <c r="X152" s="64"/>
    </row>
    <row r="153" spans="1:24" ht="13.5" thickBot="1" x14ac:dyDescent="0.25">
      <c r="A153" s="647"/>
      <c r="B153" s="384"/>
      <c r="C153" s="385"/>
      <c r="D153" s="385"/>
      <c r="E153" s="386"/>
      <c r="F153" s="378">
        <f t="shared" si="18"/>
        <v>0</v>
      </c>
      <c r="G153" s="379">
        <f t="shared" si="19"/>
        <v>0</v>
      </c>
      <c r="H153" s="380">
        <f>RANK(G153,$G$8:$G$200)</f>
        <v>115</v>
      </c>
      <c r="I153" s="387"/>
      <c r="J153" s="387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114" cm="1">
        <f t="array" ref="W153">SUM(LOOKUP(I153:V153,{0,1,2,3,4,5,6,7,8,9,10},{0,7,6,5,4,3,2,1,1,1,1}))</f>
        <v>0</v>
      </c>
      <c r="X153" s="64"/>
    </row>
    <row r="154" spans="1:24" ht="15.75" x14ac:dyDescent="0.2">
      <c r="A154" s="647"/>
      <c r="B154" s="259"/>
      <c r="C154" s="259"/>
      <c r="D154" s="259"/>
      <c r="E154" s="259"/>
      <c r="F154" s="259"/>
      <c r="G154" s="259"/>
      <c r="H154" s="259"/>
      <c r="I154" s="259"/>
      <c r="J154" s="259"/>
      <c r="K154" s="259"/>
      <c r="L154" s="259"/>
      <c r="M154" s="259"/>
      <c r="N154" s="259"/>
      <c r="O154" s="69"/>
      <c r="P154" s="69"/>
      <c r="Q154" s="69"/>
      <c r="R154" s="69"/>
      <c r="S154" s="69"/>
      <c r="T154" s="69"/>
      <c r="U154" s="69"/>
      <c r="V154" s="69"/>
      <c r="W154" s="814"/>
      <c r="X154" s="67"/>
    </row>
    <row r="181" spans="4:13" ht="14.25" x14ac:dyDescent="0.2">
      <c r="D181" s="258"/>
      <c r="E181" s="147"/>
      <c r="F181" s="258"/>
      <c r="G181" s="258"/>
      <c r="H181" s="258"/>
      <c r="I181" s="258"/>
      <c r="K181" s="72"/>
      <c r="L181" s="72"/>
      <c r="M181" s="72"/>
    </row>
    <row r="182" spans="4:13" ht="14.25" x14ac:dyDescent="0.2">
      <c r="D182" s="258"/>
      <c r="E182" s="147"/>
      <c r="F182" s="258"/>
      <c r="G182" s="258"/>
      <c r="H182" s="258"/>
      <c r="I182" s="258"/>
      <c r="K182" s="72"/>
      <c r="L182" s="72"/>
      <c r="M182" s="72"/>
    </row>
    <row r="183" spans="4:13" x14ac:dyDescent="0.2">
      <c r="D183" s="146"/>
      <c r="E183" s="147"/>
      <c r="F183" s="146"/>
      <c r="G183" s="146"/>
      <c r="H183" s="146"/>
      <c r="I183" s="146"/>
      <c r="K183" s="72"/>
      <c r="L183" s="72"/>
      <c r="M183" s="72"/>
    </row>
    <row r="184" spans="4:13" x14ac:dyDescent="0.2">
      <c r="D184" s="146"/>
      <c r="E184" s="147"/>
      <c r="F184" s="146"/>
      <c r="G184" s="146"/>
      <c r="H184" s="146"/>
      <c r="I184" s="146"/>
      <c r="K184" s="72"/>
      <c r="L184" s="72"/>
      <c r="M184" s="72"/>
    </row>
    <row r="185" spans="4:13" x14ac:dyDescent="0.2">
      <c r="D185" s="146"/>
      <c r="E185" s="147"/>
      <c r="F185" s="146"/>
      <c r="G185" s="146"/>
      <c r="H185" s="146"/>
      <c r="I185" s="146"/>
      <c r="K185" s="72"/>
      <c r="L185" s="72"/>
      <c r="M185" s="72"/>
    </row>
    <row r="186" spans="4:13" x14ac:dyDescent="0.2">
      <c r="D186" s="146"/>
      <c r="E186" s="147"/>
      <c r="F186" s="146"/>
      <c r="G186" s="146"/>
      <c r="H186" s="146"/>
      <c r="I186" s="146"/>
      <c r="K186" s="72"/>
      <c r="L186" s="72"/>
      <c r="M186" s="72"/>
    </row>
    <row r="187" spans="4:13" x14ac:dyDescent="0.2">
      <c r="D187" s="146"/>
      <c r="E187" s="146"/>
      <c r="F187" s="147"/>
      <c r="G187" s="146"/>
      <c r="H187" s="146"/>
      <c r="I187" s="146"/>
      <c r="K187" s="72"/>
      <c r="L187" s="72"/>
      <c r="M187" s="72"/>
    </row>
    <row r="188" spans="4:13" x14ac:dyDescent="0.2">
      <c r="D188" s="146"/>
      <c r="E188" s="146"/>
      <c r="F188" s="147"/>
      <c r="G188" s="146"/>
      <c r="H188" s="146"/>
      <c r="I188" s="146"/>
      <c r="K188" s="72"/>
      <c r="L188" s="72"/>
      <c r="M188" s="72"/>
    </row>
    <row r="189" spans="4:13" x14ac:dyDescent="0.2">
      <c r="D189" s="146"/>
      <c r="E189" s="146"/>
      <c r="F189" s="147"/>
      <c r="G189" s="146"/>
      <c r="H189" s="146"/>
      <c r="I189" s="146"/>
      <c r="K189" s="72"/>
      <c r="L189" s="72"/>
      <c r="M189" s="72"/>
    </row>
    <row r="190" spans="4:13" x14ac:dyDescent="0.2">
      <c r="D190" s="146"/>
      <c r="E190" s="146"/>
      <c r="F190" s="147"/>
      <c r="G190" s="146"/>
      <c r="H190" s="146"/>
      <c r="I190" s="146"/>
      <c r="K190" s="72"/>
      <c r="L190" s="72"/>
      <c r="M190" s="72"/>
    </row>
    <row r="191" spans="4:13" x14ac:dyDescent="0.2">
      <c r="D191" s="146"/>
      <c r="E191" s="146"/>
      <c r="F191" s="147"/>
      <c r="G191" s="146"/>
      <c r="H191" s="146"/>
      <c r="I191" s="146"/>
      <c r="K191" s="72"/>
      <c r="L191" s="72"/>
      <c r="M191" s="72"/>
    </row>
    <row r="192" spans="4:13" x14ac:dyDescent="0.2">
      <c r="D192" s="146"/>
      <c r="E192" s="146"/>
      <c r="F192" s="147"/>
      <c r="G192" s="146"/>
      <c r="H192" s="146"/>
      <c r="I192" s="146"/>
      <c r="K192" s="72"/>
      <c r="L192" s="72"/>
      <c r="M192" s="72"/>
    </row>
    <row r="193" spans="4:13" x14ac:dyDescent="0.2">
      <c r="D193" s="146"/>
      <c r="E193" s="146"/>
      <c r="F193" s="147"/>
      <c r="G193" s="146"/>
      <c r="H193" s="146"/>
      <c r="I193" s="146"/>
      <c r="K193" s="72"/>
      <c r="L193" s="72"/>
      <c r="M193" s="72"/>
    </row>
    <row r="194" spans="4:13" x14ac:dyDescent="0.2">
      <c r="D194" s="146"/>
      <c r="E194" s="146"/>
      <c r="F194" s="147"/>
      <c r="G194" s="146"/>
      <c r="H194" s="146"/>
      <c r="I194" s="146"/>
      <c r="K194" s="72"/>
      <c r="L194" s="72"/>
      <c r="M194" s="72"/>
    </row>
    <row r="195" spans="4:13" x14ac:dyDescent="0.2">
      <c r="D195" s="146"/>
      <c r="E195" s="146"/>
      <c r="F195" s="147"/>
      <c r="G195" s="146"/>
      <c r="H195" s="146"/>
      <c r="I195" s="146"/>
      <c r="K195" s="72"/>
      <c r="L195" s="72"/>
      <c r="M195" s="72"/>
    </row>
    <row r="196" spans="4:13" x14ac:dyDescent="0.2">
      <c r="D196" s="146"/>
      <c r="E196" s="146"/>
      <c r="F196" s="147"/>
      <c r="G196" s="146"/>
      <c r="H196" s="146"/>
      <c r="I196" s="146"/>
      <c r="K196" s="72"/>
      <c r="L196" s="72"/>
      <c r="M196" s="72"/>
    </row>
    <row r="197" spans="4:13" x14ac:dyDescent="0.2">
      <c r="D197" s="146"/>
      <c r="E197" s="146"/>
      <c r="F197" s="146"/>
      <c r="G197" s="146"/>
      <c r="H197" s="146"/>
      <c r="I197" s="146"/>
      <c r="K197" s="72"/>
      <c r="L197" s="72"/>
      <c r="M197" s="72"/>
    </row>
    <row r="198" spans="4:13" x14ac:dyDescent="0.2">
      <c r="D198" s="146"/>
      <c r="E198" s="146"/>
      <c r="F198" s="146"/>
      <c r="G198" s="146"/>
      <c r="H198" s="146"/>
      <c r="I198" s="146"/>
      <c r="K198" s="72"/>
      <c r="L198" s="72"/>
      <c r="M198" s="72"/>
    </row>
    <row r="199" spans="4:13" ht="13.5" thickBot="1" x14ac:dyDescent="0.25">
      <c r="D199" s="146"/>
      <c r="E199" s="146"/>
      <c r="F199" s="146"/>
      <c r="G199" s="147"/>
      <c r="H199" s="147"/>
      <c r="I199" s="146"/>
      <c r="K199" s="76"/>
      <c r="L199" s="76"/>
      <c r="M199" s="76"/>
    </row>
    <row r="200" spans="4:13" ht="15.75" x14ac:dyDescent="0.2">
      <c r="D200" s="146"/>
      <c r="E200" s="146"/>
      <c r="F200" s="146"/>
      <c r="G200" s="147"/>
      <c r="H200" s="147"/>
      <c r="I200" s="146"/>
      <c r="K200" s="69"/>
      <c r="L200" s="69"/>
      <c r="M200" s="69"/>
    </row>
    <row r="201" spans="4:13" x14ac:dyDescent="0.2">
      <c r="D201" s="146"/>
      <c r="E201" s="146"/>
      <c r="F201" s="146"/>
      <c r="G201" s="147"/>
      <c r="H201" s="147"/>
      <c r="I201" s="146"/>
    </row>
    <row r="202" spans="4:13" x14ac:dyDescent="0.2">
      <c r="D202" s="146"/>
      <c r="E202" s="146"/>
      <c r="F202" s="146"/>
      <c r="G202" s="147"/>
      <c r="H202" s="146"/>
      <c r="I202" s="146"/>
    </row>
    <row r="203" spans="4:13" x14ac:dyDescent="0.2">
      <c r="D203" s="146"/>
      <c r="E203" s="146"/>
      <c r="F203" s="146"/>
      <c r="G203" s="147"/>
      <c r="H203" s="146"/>
      <c r="I203" s="146"/>
    </row>
    <row r="204" spans="4:13" x14ac:dyDescent="0.2">
      <c r="D204" s="146"/>
      <c r="E204" s="146"/>
      <c r="F204" s="146"/>
      <c r="G204" s="147"/>
      <c r="H204" s="146"/>
      <c r="I204" s="146"/>
    </row>
    <row r="205" spans="4:13" x14ac:dyDescent="0.2">
      <c r="D205" s="146"/>
      <c r="E205" s="146"/>
      <c r="F205" s="146"/>
      <c r="G205" s="147"/>
      <c r="H205" s="146"/>
      <c r="I205" s="146"/>
    </row>
    <row r="206" spans="4:13" x14ac:dyDescent="0.2">
      <c r="D206" s="146"/>
      <c r="E206" s="146"/>
      <c r="F206" s="146"/>
      <c r="G206" s="147"/>
      <c r="H206" s="146"/>
      <c r="I206" s="146"/>
    </row>
    <row r="207" spans="4:13" x14ac:dyDescent="0.2">
      <c r="D207" s="146"/>
      <c r="E207" s="146"/>
      <c r="F207" s="146"/>
      <c r="G207" s="147"/>
      <c r="H207" s="146"/>
      <c r="I207" s="146"/>
    </row>
    <row r="208" spans="4:13" x14ac:dyDescent="0.2">
      <c r="D208" s="146"/>
      <c r="E208" s="146"/>
      <c r="F208" s="146"/>
      <c r="G208" s="147"/>
      <c r="H208" s="146"/>
      <c r="I208" s="146"/>
    </row>
    <row r="209" spans="4:9" x14ac:dyDescent="0.2">
      <c r="D209" s="146"/>
      <c r="E209" s="146"/>
      <c r="F209" s="146"/>
      <c r="G209" s="147"/>
      <c r="H209" s="146"/>
      <c r="I209" s="146"/>
    </row>
    <row r="210" spans="4:9" x14ac:dyDescent="0.2">
      <c r="D210" s="146"/>
      <c r="E210" s="146"/>
      <c r="F210" s="146"/>
      <c r="G210" s="147"/>
      <c r="H210" s="146"/>
      <c r="I210" s="146"/>
    </row>
    <row r="211" spans="4:9" x14ac:dyDescent="0.2">
      <c r="D211" s="146"/>
      <c r="E211" s="146"/>
      <c r="F211" s="146"/>
      <c r="G211" s="147"/>
      <c r="H211" s="146"/>
      <c r="I211" s="146"/>
    </row>
    <row r="212" spans="4:9" x14ac:dyDescent="0.2">
      <c r="D212" s="146"/>
      <c r="E212" s="146"/>
      <c r="F212" s="146"/>
      <c r="G212" s="146"/>
      <c r="H212" s="146"/>
      <c r="I212" s="146"/>
    </row>
  </sheetData>
  <mergeCells count="42">
    <mergeCell ref="J4:J5"/>
    <mergeCell ref="P6:P7"/>
    <mergeCell ref="Q6:Q7"/>
    <mergeCell ref="F4:F5"/>
    <mergeCell ref="G4:G5"/>
    <mergeCell ref="H4:H5"/>
    <mergeCell ref="I4:I5"/>
    <mergeCell ref="K4:K5"/>
    <mergeCell ref="F6:F7"/>
    <mergeCell ref="G6:G7"/>
    <mergeCell ref="H6:H7"/>
    <mergeCell ref="I6:I7"/>
    <mergeCell ref="J6:J7"/>
    <mergeCell ref="K6:K7"/>
    <mergeCell ref="L6:L7"/>
    <mergeCell ref="O6:O7"/>
    <mergeCell ref="N6:N7"/>
    <mergeCell ref="R4:R5"/>
    <mergeCell ref="W4:W5"/>
    <mergeCell ref="S4:S5"/>
    <mergeCell ref="T4:T5"/>
    <mergeCell ref="U4:U5"/>
    <mergeCell ref="V4:V5"/>
    <mergeCell ref="V6:V7"/>
    <mergeCell ref="R6:R7"/>
    <mergeCell ref="S6:S7"/>
    <mergeCell ref="T6:T7"/>
    <mergeCell ref="U6:U7"/>
    <mergeCell ref="L4:L5"/>
    <mergeCell ref="N4:N5"/>
    <mergeCell ref="O4:O5"/>
    <mergeCell ref="P4:P5"/>
    <mergeCell ref="Q4:Q5"/>
    <mergeCell ref="B6:B7"/>
    <mergeCell ref="C6:C7"/>
    <mergeCell ref="D6:D7"/>
    <mergeCell ref="E6:E7"/>
    <mergeCell ref="A4:A154"/>
    <mergeCell ref="B4:B5"/>
    <mergeCell ref="C4:C5"/>
    <mergeCell ref="D4:D5"/>
    <mergeCell ref="E4:E5"/>
  </mergeCells>
  <conditionalFormatting sqref="D181:D200 C31:C46 C4:D4 C6:D6 C5 C7 C13:D22 C24:D25 C27:D29">
    <cfRule type="duplicateValues" dxfId="164" priority="2"/>
  </conditionalFormatting>
  <conditionalFormatting sqref="I55:K80 M55:V80 I102:K131 M102:V131 I181:I199 K181:M199 I8:V54 I132:V153 I81:V101">
    <cfRule type="cellIs" dxfId="163" priority="3" operator="lessThan">
      <formula>1</formula>
    </cfRule>
  </conditionalFormatting>
  <conditionalFormatting sqref="W8:W153">
    <cfRule type="cellIs" dxfId="162" priority="1" operator="lessThan">
      <formula>1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3DD41-F993-4CF2-B95B-EA27514C630E}">
  <sheetPr>
    <tabColor rgb="FF00B0F0"/>
    <pageSetUpPr fitToPage="1"/>
  </sheetPr>
  <dimension ref="A1:Y157"/>
  <sheetViews>
    <sheetView showZeros="0" tabSelected="1" topLeftCell="A3" zoomScale="80" zoomScaleNormal="80" zoomScaleSheetLayoutView="90" workbookViewId="0">
      <selection activeCell="B19" sqref="B19:F19"/>
    </sheetView>
  </sheetViews>
  <sheetFormatPr defaultColWidth="14.42578125" defaultRowHeight="12.75" x14ac:dyDescent="0.2"/>
  <cols>
    <col min="1" max="1" width="3.7109375" style="3" bestFit="1" customWidth="1"/>
    <col min="2" max="2" width="26" style="4" customWidth="1"/>
    <col min="3" max="3" width="34.140625" style="4" customWidth="1"/>
    <col min="4" max="4" width="15.5703125" style="4" customWidth="1"/>
    <col min="5" max="5" width="31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6" width="12.140625" style="1" customWidth="1"/>
    <col min="17" max="18" width="8.5703125" style="1" customWidth="1"/>
    <col min="19" max="22" width="8.7109375" style="1" bestFit="1" customWidth="1"/>
    <col min="23" max="23" width="8.7109375" style="1" customWidth="1"/>
    <col min="24" max="24" width="8.5703125" style="1" bestFit="1" customWidth="1"/>
    <col min="25" max="25" width="4.28515625" style="3" customWidth="1"/>
    <col min="26" max="16384" width="14.42578125" style="3"/>
  </cols>
  <sheetData>
    <row r="1" spans="1:25" ht="23.25" x14ac:dyDescent="0.35">
      <c r="A1" s="358"/>
      <c r="B1" s="151"/>
      <c r="C1" s="151"/>
      <c r="D1" s="151"/>
      <c r="E1" s="151"/>
      <c r="F1" s="358"/>
      <c r="G1" s="153"/>
      <c r="H1" s="393"/>
      <c r="I1" s="394"/>
      <c r="J1" s="394" t="s">
        <v>595</v>
      </c>
      <c r="K1" s="394"/>
      <c r="L1" s="39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358"/>
    </row>
    <row r="2" spans="1:25" ht="23.25" x14ac:dyDescent="0.35">
      <c r="A2" s="358"/>
      <c r="B2" s="151"/>
      <c r="C2" s="151"/>
      <c r="D2" s="151"/>
      <c r="E2" s="151"/>
      <c r="F2" s="358"/>
      <c r="G2" s="153"/>
      <c r="H2" s="393"/>
      <c r="I2" s="394"/>
      <c r="J2" s="394" t="s">
        <v>596</v>
      </c>
      <c r="K2" s="394"/>
      <c r="L2" s="39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358"/>
    </row>
    <row r="3" spans="1:25" ht="24" thickBot="1" x14ac:dyDescent="0.4">
      <c r="A3" s="358"/>
      <c r="B3" s="151"/>
      <c r="C3" s="151"/>
      <c r="D3" s="151"/>
      <c r="E3" s="151"/>
      <c r="F3" s="358"/>
      <c r="G3" s="153"/>
      <c r="H3" s="393"/>
      <c r="I3" s="394"/>
      <c r="J3" s="394" t="s">
        <v>604</v>
      </c>
      <c r="K3" s="394"/>
      <c r="L3" s="39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358"/>
    </row>
    <row r="4" spans="1:25" s="2" customFormat="1" ht="12.75" customHeight="1" x14ac:dyDescent="0.2">
      <c r="A4" s="776" t="s">
        <v>39</v>
      </c>
      <c r="B4" s="779" t="s">
        <v>22</v>
      </c>
      <c r="C4" s="781" t="s">
        <v>24</v>
      </c>
      <c r="D4" s="781" t="s">
        <v>31</v>
      </c>
      <c r="E4" s="781" t="s">
        <v>0</v>
      </c>
      <c r="F4" s="785" t="s">
        <v>17</v>
      </c>
      <c r="G4" s="779" t="s">
        <v>15</v>
      </c>
      <c r="H4" s="789" t="s">
        <v>3</v>
      </c>
      <c r="I4" s="783" t="s">
        <v>12</v>
      </c>
      <c r="J4" s="791" t="s">
        <v>35</v>
      </c>
      <c r="K4" s="787" t="s">
        <v>33</v>
      </c>
      <c r="L4" s="787" t="s">
        <v>38</v>
      </c>
      <c r="M4" s="217" t="s">
        <v>212</v>
      </c>
      <c r="N4" s="787" t="s">
        <v>20</v>
      </c>
      <c r="O4" s="787" t="s">
        <v>14</v>
      </c>
      <c r="P4" s="787" t="s">
        <v>44</v>
      </c>
      <c r="Q4" s="787" t="s">
        <v>34</v>
      </c>
      <c r="R4" s="217" t="s">
        <v>700</v>
      </c>
      <c r="S4" s="787" t="s">
        <v>21</v>
      </c>
      <c r="T4" s="787" t="s">
        <v>48</v>
      </c>
      <c r="U4" s="787" t="s">
        <v>50</v>
      </c>
      <c r="V4" s="787" t="s">
        <v>36</v>
      </c>
      <c r="W4" s="787" t="s">
        <v>53</v>
      </c>
      <c r="X4" s="791"/>
      <c r="Y4" s="284"/>
    </row>
    <row r="5" spans="1:25" s="2" customFormat="1" ht="12.75" customHeight="1" x14ac:dyDescent="0.2">
      <c r="A5" s="777"/>
      <c r="B5" s="780"/>
      <c r="C5" s="782"/>
      <c r="D5" s="782"/>
      <c r="E5" s="782"/>
      <c r="F5" s="786"/>
      <c r="G5" s="780"/>
      <c r="H5" s="790"/>
      <c r="I5" s="784"/>
      <c r="J5" s="792"/>
      <c r="K5" s="788"/>
      <c r="L5" s="788"/>
      <c r="M5" s="218" t="s">
        <v>213</v>
      </c>
      <c r="N5" s="788"/>
      <c r="O5" s="788"/>
      <c r="P5" s="788"/>
      <c r="Q5" s="788"/>
      <c r="R5" s="218"/>
      <c r="S5" s="788"/>
      <c r="T5" s="788"/>
      <c r="U5" s="788"/>
      <c r="V5" s="788"/>
      <c r="W5" s="788"/>
      <c r="X5" s="792"/>
      <c r="Y5" s="285"/>
    </row>
    <row r="6" spans="1:25" s="2" customFormat="1" ht="12.75" customHeight="1" x14ac:dyDescent="0.2">
      <c r="A6" s="777"/>
      <c r="B6" s="780" t="s">
        <v>4</v>
      </c>
      <c r="C6" s="782" t="s">
        <v>5</v>
      </c>
      <c r="D6" s="782" t="s">
        <v>32</v>
      </c>
      <c r="E6" s="782" t="s">
        <v>9</v>
      </c>
      <c r="F6" s="786" t="s">
        <v>2</v>
      </c>
      <c r="G6" s="780" t="s">
        <v>16</v>
      </c>
      <c r="H6" s="790" t="s">
        <v>7</v>
      </c>
      <c r="I6" s="784" t="s">
        <v>11</v>
      </c>
      <c r="J6" s="793">
        <v>45612</v>
      </c>
      <c r="K6" s="775" t="s">
        <v>41</v>
      </c>
      <c r="L6" s="775" t="s">
        <v>42</v>
      </c>
      <c r="M6" s="216"/>
      <c r="N6" s="775" t="s">
        <v>43</v>
      </c>
      <c r="O6" s="775" t="s">
        <v>43</v>
      </c>
      <c r="P6" s="775" t="s">
        <v>45</v>
      </c>
      <c r="Q6" s="775" t="s">
        <v>46</v>
      </c>
      <c r="R6" s="216" t="s">
        <v>701</v>
      </c>
      <c r="S6" s="775" t="s">
        <v>47</v>
      </c>
      <c r="T6" s="775" t="s">
        <v>49</v>
      </c>
      <c r="U6" s="775" t="s">
        <v>51</v>
      </c>
      <c r="V6" s="775" t="s">
        <v>52</v>
      </c>
      <c r="W6" s="775" t="s">
        <v>54</v>
      </c>
      <c r="X6" s="794" t="s">
        <v>56</v>
      </c>
      <c r="Y6" s="285"/>
    </row>
    <row r="7" spans="1:25" s="1" customFormat="1" ht="12.75" customHeight="1" x14ac:dyDescent="0.2">
      <c r="A7" s="777"/>
      <c r="B7" s="780" t="s">
        <v>4</v>
      </c>
      <c r="C7" s="782"/>
      <c r="D7" s="782"/>
      <c r="E7" s="782"/>
      <c r="F7" s="786"/>
      <c r="G7" s="780"/>
      <c r="H7" s="790"/>
      <c r="I7" s="784"/>
      <c r="J7" s="793"/>
      <c r="K7" s="775"/>
      <c r="L7" s="775"/>
      <c r="M7" s="216" t="s">
        <v>214</v>
      </c>
      <c r="N7" s="775"/>
      <c r="O7" s="775"/>
      <c r="P7" s="775"/>
      <c r="Q7" s="775"/>
      <c r="R7" s="216"/>
      <c r="S7" s="775"/>
      <c r="T7" s="775"/>
      <c r="U7" s="775"/>
      <c r="V7" s="775"/>
      <c r="W7" s="775"/>
      <c r="X7" s="794"/>
      <c r="Y7" s="287"/>
    </row>
    <row r="8" spans="1:25" s="1" customFormat="1" ht="19.5" thickBot="1" x14ac:dyDescent="0.25">
      <c r="A8" s="777"/>
      <c r="B8" s="170" t="s">
        <v>18</v>
      </c>
      <c r="C8" s="169" t="s">
        <v>19</v>
      </c>
      <c r="D8" s="169"/>
      <c r="E8" s="169" t="s">
        <v>9</v>
      </c>
      <c r="F8" s="296" t="s">
        <v>2</v>
      </c>
      <c r="G8" s="810" t="s">
        <v>13</v>
      </c>
      <c r="H8" s="811" t="s">
        <v>7</v>
      </c>
      <c r="I8" s="812" t="s">
        <v>8</v>
      </c>
      <c r="J8" s="298" t="s">
        <v>26</v>
      </c>
      <c r="K8" s="81" t="s">
        <v>26</v>
      </c>
      <c r="L8" s="81" t="s">
        <v>26</v>
      </c>
      <c r="M8" s="81" t="s">
        <v>26</v>
      </c>
      <c r="N8" s="81" t="s">
        <v>26</v>
      </c>
      <c r="O8" s="81" t="s">
        <v>26</v>
      </c>
      <c r="P8" s="81" t="s">
        <v>26</v>
      </c>
      <c r="Q8" s="81" t="s">
        <v>26</v>
      </c>
      <c r="R8" s="81" t="s">
        <v>26</v>
      </c>
      <c r="S8" s="81" t="s">
        <v>26</v>
      </c>
      <c r="T8" s="81" t="s">
        <v>26</v>
      </c>
      <c r="U8" s="81" t="s">
        <v>26</v>
      </c>
      <c r="V8" s="81" t="s">
        <v>26</v>
      </c>
      <c r="W8" s="81" t="s">
        <v>26</v>
      </c>
      <c r="X8" s="113" t="s">
        <v>7</v>
      </c>
      <c r="Y8" s="287"/>
    </row>
    <row r="9" spans="1:25" s="2" customFormat="1" ht="14.25" x14ac:dyDescent="0.2">
      <c r="A9" s="777"/>
      <c r="B9" s="884"/>
      <c r="C9" s="885"/>
      <c r="D9" s="886"/>
      <c r="E9" s="886"/>
      <c r="F9" s="887"/>
      <c r="G9" s="888">
        <f t="shared" ref="G9" si="0">COUNTIF(J9:W9,"&gt;0")</f>
        <v>0</v>
      </c>
      <c r="H9" s="889">
        <f t="shared" ref="H9" si="1">X9</f>
        <v>0</v>
      </c>
      <c r="I9" s="890"/>
      <c r="J9" s="858"/>
      <c r="K9" s="859"/>
      <c r="L9" s="859"/>
      <c r="M9" s="859"/>
      <c r="N9" s="859"/>
      <c r="O9" s="859"/>
      <c r="P9" s="859"/>
      <c r="Q9" s="859"/>
      <c r="R9" s="859"/>
      <c r="S9" s="859"/>
      <c r="T9" s="859"/>
      <c r="U9" s="859"/>
      <c r="V9" s="859"/>
      <c r="W9" s="859"/>
      <c r="X9" s="860" cm="1">
        <f t="array" ref="X9">SUM(LOOKUP(K9:W9,{0,1,2,3,4,5,6,7,8,9,10},{0,7,6,5,4,3,2,1,1,1,1}))</f>
        <v>0</v>
      </c>
      <c r="Y9" s="891"/>
    </row>
    <row r="10" spans="1:25" s="2" customFormat="1" ht="16.5" customHeight="1" x14ac:dyDescent="0.2">
      <c r="A10" s="777"/>
      <c r="B10" s="896" t="s">
        <v>684</v>
      </c>
      <c r="C10" s="897" t="s">
        <v>685</v>
      </c>
      <c r="D10" s="857"/>
      <c r="E10" s="866" t="s">
        <v>686</v>
      </c>
      <c r="F10" s="813">
        <v>16</v>
      </c>
      <c r="G10" s="863">
        <f t="shared" ref="G10:G23" si="2">COUNTIF(J10:W10,"&gt;0")</f>
        <v>1</v>
      </c>
      <c r="H10" s="864">
        <f>X10</f>
        <v>1</v>
      </c>
      <c r="I10" s="865">
        <f>RANK(H10,$H$9:$H$73)</f>
        <v>43</v>
      </c>
      <c r="J10" s="853" t="s">
        <v>677</v>
      </c>
      <c r="K10" s="854"/>
      <c r="L10" s="854"/>
      <c r="M10" s="861"/>
      <c r="N10" s="861"/>
      <c r="O10" s="861"/>
      <c r="P10" s="861"/>
      <c r="Q10" s="861"/>
      <c r="R10" s="854">
        <v>10</v>
      </c>
      <c r="S10" s="861"/>
      <c r="T10" s="861"/>
      <c r="U10" s="861"/>
      <c r="V10" s="861"/>
      <c r="W10" s="861"/>
      <c r="X10" s="862" cm="1">
        <f t="array" ref="X10">SUM(LOOKUP(K10:W10,{0,1,2,3,4,5,6,7,8,9,10},{0,7,6,5,4,3,2,1,1,1,1}))</f>
        <v>1</v>
      </c>
      <c r="Y10" s="891"/>
    </row>
    <row r="11" spans="1:25" s="2" customFormat="1" ht="16.5" customHeight="1" x14ac:dyDescent="0.2">
      <c r="A11" s="777"/>
      <c r="B11" s="866" t="s">
        <v>859</v>
      </c>
      <c r="C11" s="867" t="s">
        <v>860</v>
      </c>
      <c r="D11" s="857"/>
      <c r="E11" s="866" t="s">
        <v>840</v>
      </c>
      <c r="F11" s="813">
        <v>13</v>
      </c>
      <c r="G11" s="863">
        <f t="shared" ref="G11" si="3">COUNTIF(J11:W11,"&gt;0")</f>
        <v>1</v>
      </c>
      <c r="H11" s="864">
        <f>X11</f>
        <v>5</v>
      </c>
      <c r="I11" s="865">
        <f>RANK(H11,$H$9:$H$73)</f>
        <v>21</v>
      </c>
      <c r="J11" s="853"/>
      <c r="K11" s="854"/>
      <c r="L11" s="854"/>
      <c r="M11" s="861"/>
      <c r="N11" s="868"/>
      <c r="O11" s="861"/>
      <c r="P11" s="861"/>
      <c r="Q11" s="861"/>
      <c r="R11" s="854"/>
      <c r="S11" s="861"/>
      <c r="T11" s="861"/>
      <c r="U11" s="861"/>
      <c r="V11" s="861"/>
      <c r="W11" s="861">
        <v>3</v>
      </c>
      <c r="X11" s="862" cm="1">
        <f t="array" ref="X11">SUM(LOOKUP(K11:W11,{0,1,2,3,4,5,6,7,8,9,10},{0,7,6,5,4,3,2,1,1,1,1}))</f>
        <v>5</v>
      </c>
      <c r="Y11" s="891"/>
    </row>
    <row r="12" spans="1:25" s="2" customFormat="1" ht="15" customHeight="1" x14ac:dyDescent="0.2">
      <c r="A12" s="777"/>
      <c r="B12" s="893" t="s">
        <v>820</v>
      </c>
      <c r="C12" s="894" t="s">
        <v>821</v>
      </c>
      <c r="D12" s="898"/>
      <c r="E12" s="866" t="s">
        <v>576</v>
      </c>
      <c r="F12" s="869">
        <v>15</v>
      </c>
      <c r="G12" s="863">
        <f t="shared" si="2"/>
        <v>1</v>
      </c>
      <c r="H12" s="864">
        <f t="shared" ref="H12:H20" si="4">X12</f>
        <v>2</v>
      </c>
      <c r="I12" s="865">
        <f>RANK(H12,$H$9:$H$73)</f>
        <v>41</v>
      </c>
      <c r="J12" s="870"/>
      <c r="K12" s="861"/>
      <c r="L12" s="861"/>
      <c r="M12" s="861"/>
      <c r="N12" s="870"/>
      <c r="O12" s="861"/>
      <c r="P12" s="861"/>
      <c r="Q12" s="861"/>
      <c r="R12" s="861"/>
      <c r="S12" s="861"/>
      <c r="T12" s="861"/>
      <c r="U12" s="861">
        <v>6</v>
      </c>
      <c r="V12" s="861"/>
      <c r="W12" s="861"/>
      <c r="X12" s="862" cm="1">
        <f t="array" ref="X12">SUM(LOOKUP(K12:W12,{0,1,2,3,4,5,6,7,8,9,10},{0,7,6,5,4,3,2,1,1,1,1}))</f>
        <v>2</v>
      </c>
      <c r="Y12" s="891"/>
    </row>
    <row r="13" spans="1:25" s="2" customFormat="1" ht="15.75" customHeight="1" x14ac:dyDescent="0.2">
      <c r="A13" s="777"/>
      <c r="B13" s="893" t="s">
        <v>454</v>
      </c>
      <c r="C13" s="894" t="s">
        <v>455</v>
      </c>
      <c r="D13" s="857"/>
      <c r="E13" s="866" t="s">
        <v>570</v>
      </c>
      <c r="F13" s="813">
        <v>15</v>
      </c>
      <c r="G13" s="863">
        <f t="shared" si="2"/>
        <v>1</v>
      </c>
      <c r="H13" s="864">
        <f t="shared" si="4"/>
        <v>1</v>
      </c>
      <c r="I13" s="865">
        <f>RANK(H13,$H$9:$H$73)</f>
        <v>43</v>
      </c>
      <c r="J13" s="853"/>
      <c r="K13" s="854"/>
      <c r="L13" s="854"/>
      <c r="M13" s="854"/>
      <c r="N13" s="854"/>
      <c r="O13" s="861"/>
      <c r="P13" s="895">
        <v>7</v>
      </c>
      <c r="Q13" s="861"/>
      <c r="R13" s="861"/>
      <c r="S13" s="861"/>
      <c r="T13" s="861"/>
      <c r="U13" s="861"/>
      <c r="V13" s="861"/>
      <c r="W13" s="861"/>
      <c r="X13" s="862" cm="1">
        <f t="array" ref="X13">SUM(LOOKUP(K13:W13,{0,1,2,3,4,5,6,7,8,9,10},{0,7,6,5,4,3,2,1,1,1,1}))</f>
        <v>1</v>
      </c>
      <c r="Y13" s="891"/>
    </row>
    <row r="14" spans="1:25" s="2" customFormat="1" ht="15.75" customHeight="1" x14ac:dyDescent="0.2">
      <c r="A14" s="777"/>
      <c r="B14" s="899" t="s">
        <v>441</v>
      </c>
      <c r="C14" s="867" t="s">
        <v>442</v>
      </c>
      <c r="D14" s="857"/>
      <c r="E14" s="866" t="s">
        <v>123</v>
      </c>
      <c r="F14" s="869">
        <v>14</v>
      </c>
      <c r="G14" s="863">
        <f t="shared" si="2"/>
        <v>1</v>
      </c>
      <c r="H14" s="864">
        <f t="shared" si="4"/>
        <v>1</v>
      </c>
      <c r="I14" s="865">
        <f>RANK(H14,$H$9:$H$73)</f>
        <v>43</v>
      </c>
      <c r="J14" s="870"/>
      <c r="K14" s="864"/>
      <c r="L14" s="864"/>
      <c r="M14" s="864"/>
      <c r="N14" s="870"/>
      <c r="O14" s="861">
        <v>8</v>
      </c>
      <c r="P14" s="861"/>
      <c r="Q14" s="861"/>
      <c r="R14" s="861"/>
      <c r="S14" s="861"/>
      <c r="T14" s="861"/>
      <c r="U14" s="861"/>
      <c r="V14" s="861"/>
      <c r="W14" s="861"/>
      <c r="X14" s="862" cm="1">
        <f t="array" ref="X14">SUM(LOOKUP(K14:W14,{0,1,2,3,4,5,6,7,8,9,10},{0,7,6,5,4,3,2,1,1,1,1}))</f>
        <v>1</v>
      </c>
      <c r="Y14" s="891"/>
    </row>
    <row r="15" spans="1:25" s="2" customFormat="1" ht="12.75" customHeight="1" x14ac:dyDescent="0.2">
      <c r="A15" s="777"/>
      <c r="B15" s="899" t="s">
        <v>63</v>
      </c>
      <c r="C15" s="866" t="s">
        <v>64</v>
      </c>
      <c r="D15" s="857"/>
      <c r="E15" s="866" t="s">
        <v>571</v>
      </c>
      <c r="F15" s="869">
        <v>14</v>
      </c>
      <c r="G15" s="863">
        <f t="shared" si="2"/>
        <v>2</v>
      </c>
      <c r="H15" s="864">
        <f t="shared" si="4"/>
        <v>7</v>
      </c>
      <c r="I15" s="865">
        <f>RANK(H15,$H$9:$H$73)</f>
        <v>7</v>
      </c>
      <c r="J15" s="870"/>
      <c r="K15" s="868">
        <v>2</v>
      </c>
      <c r="L15" s="861"/>
      <c r="M15" s="861"/>
      <c r="N15" s="868"/>
      <c r="O15" s="861">
        <v>7</v>
      </c>
      <c r="P15" s="861"/>
      <c r="Q15" s="861"/>
      <c r="R15" s="861"/>
      <c r="S15" s="861"/>
      <c r="T15" s="861"/>
      <c r="U15" s="861"/>
      <c r="V15" s="861"/>
      <c r="W15" s="861"/>
      <c r="X15" s="862" cm="1">
        <f t="array" ref="X15">SUM(LOOKUP(K15:W15,{0,1,2,3,4,5,6,7,8,9,10},{0,7,6,5,4,3,2,1,1,1,1}))</f>
        <v>7</v>
      </c>
      <c r="Y15" s="891"/>
    </row>
    <row r="16" spans="1:25" s="2" customFormat="1" ht="14.25" customHeight="1" x14ac:dyDescent="0.2">
      <c r="A16" s="777"/>
      <c r="B16" s="899" t="s">
        <v>263</v>
      </c>
      <c r="C16" s="866" t="s">
        <v>264</v>
      </c>
      <c r="D16" s="857"/>
      <c r="E16" s="866" t="s">
        <v>96</v>
      </c>
      <c r="F16" s="813">
        <v>17</v>
      </c>
      <c r="G16" s="863">
        <f t="shared" si="2"/>
        <v>1</v>
      </c>
      <c r="H16" s="864">
        <f t="shared" si="4"/>
        <v>7</v>
      </c>
      <c r="I16" s="865">
        <f>RANK(H16,$H$9:$H$73)</f>
        <v>7</v>
      </c>
      <c r="J16" s="870"/>
      <c r="K16" s="868"/>
      <c r="L16" s="861"/>
      <c r="M16" s="861"/>
      <c r="N16" s="854">
        <v>1</v>
      </c>
      <c r="O16" s="861"/>
      <c r="P16" s="861"/>
      <c r="Q16" s="861"/>
      <c r="R16" s="861"/>
      <c r="S16" s="861"/>
      <c r="T16" s="861"/>
      <c r="U16" s="861"/>
      <c r="V16" s="861"/>
      <c r="W16" s="861"/>
      <c r="X16" s="862" cm="1">
        <f t="array" ref="X16">SUM(LOOKUP(K16:W16,{0,1,2,3,4,5,6,7,8,9,10},{0,7,6,5,4,3,2,1,1,1,1}))</f>
        <v>7</v>
      </c>
      <c r="Y16" s="891"/>
    </row>
    <row r="17" spans="1:25" s="2" customFormat="1" ht="12.75" customHeight="1" x14ac:dyDescent="0.2">
      <c r="A17" s="777"/>
      <c r="B17" s="899" t="s">
        <v>743</v>
      </c>
      <c r="C17" s="867" t="s">
        <v>744</v>
      </c>
      <c r="D17" s="857"/>
      <c r="E17" s="866" t="s">
        <v>745</v>
      </c>
      <c r="F17" s="813">
        <v>16</v>
      </c>
      <c r="G17" s="863">
        <f t="shared" si="2"/>
        <v>1</v>
      </c>
      <c r="H17" s="864">
        <f t="shared" si="4"/>
        <v>7</v>
      </c>
      <c r="I17" s="865">
        <f>RANK(H17,$H$9:$H$73)</f>
        <v>7</v>
      </c>
      <c r="J17" s="853"/>
      <c r="K17" s="855"/>
      <c r="L17" s="854">
        <v>1</v>
      </c>
      <c r="M17" s="861"/>
      <c r="N17" s="900"/>
      <c r="O17" s="861"/>
      <c r="P17" s="861"/>
      <c r="Q17" s="861"/>
      <c r="R17" s="861"/>
      <c r="S17" s="861"/>
      <c r="T17" s="861"/>
      <c r="U17" s="861"/>
      <c r="V17" s="861"/>
      <c r="W17" s="861"/>
      <c r="X17" s="862" cm="1">
        <f t="array" ref="X17">SUM(LOOKUP(K17:W17,{0,1,2,3,4,5,6,7,8,9,10},{0,7,6,5,4,3,2,1,1,1,1}))</f>
        <v>7</v>
      </c>
      <c r="Y17" s="891"/>
    </row>
    <row r="18" spans="1:25" s="2" customFormat="1" ht="12.75" customHeight="1" x14ac:dyDescent="0.2">
      <c r="A18" s="777"/>
      <c r="B18" s="893" t="s">
        <v>521</v>
      </c>
      <c r="C18" s="894" t="s">
        <v>813</v>
      </c>
      <c r="D18" s="898"/>
      <c r="E18" s="866" t="s">
        <v>523</v>
      </c>
      <c r="F18" s="869">
        <v>18</v>
      </c>
      <c r="G18" s="863">
        <f t="shared" si="2"/>
        <v>1</v>
      </c>
      <c r="H18" s="864">
        <f t="shared" si="4"/>
        <v>6</v>
      </c>
      <c r="I18" s="865">
        <f>RANK(H18,$H$9:$H$73)</f>
        <v>16</v>
      </c>
      <c r="J18" s="870"/>
      <c r="K18" s="868"/>
      <c r="L18" s="861"/>
      <c r="M18" s="861"/>
      <c r="N18" s="861"/>
      <c r="O18" s="861"/>
      <c r="P18" s="861"/>
      <c r="Q18" s="861"/>
      <c r="R18" s="861"/>
      <c r="S18" s="861"/>
      <c r="T18" s="861"/>
      <c r="U18" s="861">
        <v>2</v>
      </c>
      <c r="V18" s="861"/>
      <c r="W18" s="861"/>
      <c r="X18" s="862" cm="1">
        <f t="array" ref="X18">SUM(LOOKUP(K18:W18,{0,1,2,3,4,5,6,7,8,9,10},{0,7,6,5,4,3,2,1,1,1,1}))</f>
        <v>6</v>
      </c>
      <c r="Y18" s="891"/>
    </row>
    <row r="19" spans="1:25" ht="12.75" customHeight="1" x14ac:dyDescent="0.2">
      <c r="A19" s="777"/>
      <c r="B19" s="899" t="s">
        <v>163</v>
      </c>
      <c r="C19" s="867" t="s">
        <v>164</v>
      </c>
      <c r="D19" s="857"/>
      <c r="E19" s="866" t="s">
        <v>165</v>
      </c>
      <c r="F19" s="813">
        <v>17</v>
      </c>
      <c r="G19" s="863">
        <f t="shared" si="2"/>
        <v>3</v>
      </c>
      <c r="H19" s="864">
        <f t="shared" si="4"/>
        <v>16</v>
      </c>
      <c r="I19" s="865">
        <f>RANK(H19,$H$9:$H$73)</f>
        <v>2</v>
      </c>
      <c r="J19" s="853">
        <v>4</v>
      </c>
      <c r="K19" s="868"/>
      <c r="L19" s="861"/>
      <c r="M19" s="861"/>
      <c r="N19" s="861"/>
      <c r="O19" s="861">
        <v>2</v>
      </c>
      <c r="P19" s="861"/>
      <c r="Q19" s="861">
        <v>2</v>
      </c>
      <c r="R19" s="861"/>
      <c r="S19" s="861"/>
      <c r="T19" s="861"/>
      <c r="U19" s="861"/>
      <c r="V19" s="861"/>
      <c r="W19" s="861"/>
      <c r="X19" s="862" cm="1">
        <f t="array" ref="X19">SUM(LOOKUP(J19:W19,{0,1,2,3,4,5,6,7,8,9,10},{0,7,6,5,4,3,2,1,1,1,1}))</f>
        <v>16</v>
      </c>
      <c r="Y19" s="891"/>
    </row>
    <row r="20" spans="1:25" ht="14.25" customHeight="1" x14ac:dyDescent="0.2">
      <c r="A20" s="777"/>
      <c r="B20" s="893" t="s">
        <v>450</v>
      </c>
      <c r="C20" s="894" t="s">
        <v>451</v>
      </c>
      <c r="D20" s="857"/>
      <c r="E20" s="866" t="s">
        <v>570</v>
      </c>
      <c r="F20" s="813">
        <v>13</v>
      </c>
      <c r="G20" s="863">
        <f t="shared" si="2"/>
        <v>1</v>
      </c>
      <c r="H20" s="864">
        <f t="shared" si="4"/>
        <v>3</v>
      </c>
      <c r="I20" s="865">
        <f>RANK(H20,$H$9:$H$73)</f>
        <v>36</v>
      </c>
      <c r="J20" s="853"/>
      <c r="K20" s="855"/>
      <c r="L20" s="854"/>
      <c r="M20" s="854"/>
      <c r="N20" s="854"/>
      <c r="O20" s="861"/>
      <c r="P20" s="895">
        <v>5</v>
      </c>
      <c r="Q20" s="861"/>
      <c r="R20" s="861"/>
      <c r="S20" s="861"/>
      <c r="T20" s="861"/>
      <c r="U20" s="861"/>
      <c r="V20" s="861"/>
      <c r="W20" s="861"/>
      <c r="X20" s="862" cm="1">
        <f t="array" ref="X20">SUM(LOOKUP(K20:W20,{0,1,2,3,4,5,6,7,8,9,10},{0,7,6,5,4,3,2,1,1,1,1}))</f>
        <v>3</v>
      </c>
      <c r="Y20" s="891"/>
    </row>
    <row r="21" spans="1:25" ht="12.75" customHeight="1" x14ac:dyDescent="0.2">
      <c r="A21" s="777"/>
      <c r="B21" s="899" t="s">
        <v>273</v>
      </c>
      <c r="C21" s="866" t="s">
        <v>274</v>
      </c>
      <c r="D21" s="857"/>
      <c r="E21" s="866" t="s">
        <v>566</v>
      </c>
      <c r="F21" s="813">
        <v>14</v>
      </c>
      <c r="G21" s="863"/>
      <c r="H21" s="864"/>
      <c r="I21" s="865"/>
      <c r="J21" s="870"/>
      <c r="K21" s="868"/>
      <c r="L21" s="861"/>
      <c r="M21" s="861"/>
      <c r="N21" s="854">
        <v>0</v>
      </c>
      <c r="O21" s="861"/>
      <c r="P21" s="861"/>
      <c r="Q21" s="861"/>
      <c r="R21" s="861"/>
      <c r="S21" s="861"/>
      <c r="T21" s="861"/>
      <c r="U21" s="861"/>
      <c r="V21" s="861"/>
      <c r="W21" s="861"/>
      <c r="X21" s="862" cm="1">
        <f t="array" ref="X21">SUM(LOOKUP(K21:W21,{0,1,2,3,4,5,6,7,8,9,10},{0,7,6,5,4,3,2,1,1,1,1}))</f>
        <v>0</v>
      </c>
      <c r="Y21" s="891"/>
    </row>
    <row r="22" spans="1:25" ht="12.75" customHeight="1" x14ac:dyDescent="0.2">
      <c r="A22" s="777"/>
      <c r="B22" s="893" t="s">
        <v>456</v>
      </c>
      <c r="C22" s="894" t="s">
        <v>457</v>
      </c>
      <c r="D22" s="857"/>
      <c r="E22" s="866" t="s">
        <v>570</v>
      </c>
      <c r="F22" s="813">
        <v>14</v>
      </c>
      <c r="G22" s="863"/>
      <c r="H22" s="864"/>
      <c r="I22" s="865"/>
      <c r="J22" s="853"/>
      <c r="K22" s="854"/>
      <c r="L22" s="854"/>
      <c r="M22" s="854"/>
      <c r="N22" s="853"/>
      <c r="O22" s="861"/>
      <c r="P22" s="854">
        <v>0</v>
      </c>
      <c r="Q22" s="861"/>
      <c r="R22" s="861"/>
      <c r="S22" s="861"/>
      <c r="T22" s="861"/>
      <c r="U22" s="861"/>
      <c r="V22" s="861"/>
      <c r="W22" s="861"/>
      <c r="X22" s="862" cm="1">
        <f t="array" ref="X22">SUM(LOOKUP(K22:W22,{0,1,2,3,4,5,6,7,8,9,10},{0,7,6,5,4,3,2,1,1,1,1}))</f>
        <v>0</v>
      </c>
      <c r="Y22" s="891"/>
    </row>
    <row r="23" spans="1:25" ht="14.25" x14ac:dyDescent="0.2">
      <c r="A23" s="777"/>
      <c r="B23" s="899" t="s">
        <v>573</v>
      </c>
      <c r="C23" s="867" t="s">
        <v>443</v>
      </c>
      <c r="D23" s="857"/>
      <c r="E23" s="866" t="s">
        <v>574</v>
      </c>
      <c r="F23" s="813">
        <v>13</v>
      </c>
      <c r="G23" s="863">
        <f t="shared" si="2"/>
        <v>1</v>
      </c>
      <c r="H23" s="864">
        <f>X23</f>
        <v>1</v>
      </c>
      <c r="I23" s="865">
        <f>RANK(H23,$H$9:$H$73)</f>
        <v>43</v>
      </c>
      <c r="J23" s="870"/>
      <c r="K23" s="868"/>
      <c r="L23" s="861"/>
      <c r="M23" s="861"/>
      <c r="N23" s="854"/>
      <c r="O23" s="861">
        <v>9</v>
      </c>
      <c r="P23" s="861"/>
      <c r="Q23" s="861"/>
      <c r="R23" s="861"/>
      <c r="S23" s="861"/>
      <c r="T23" s="861"/>
      <c r="U23" s="861"/>
      <c r="V23" s="861"/>
      <c r="W23" s="861"/>
      <c r="X23" s="862" cm="1">
        <f t="array" ref="X23">SUM(LOOKUP(K23:W23,{0,1,2,3,4,5,6,7,8,9,10},{0,7,6,5,4,3,2,1,1,1,1}))</f>
        <v>1</v>
      </c>
      <c r="Y23" s="891"/>
    </row>
    <row r="24" spans="1:25" ht="14.25" customHeight="1" x14ac:dyDescent="0.2">
      <c r="A24" s="777"/>
      <c r="B24" s="899" t="s">
        <v>177</v>
      </c>
      <c r="C24" s="867" t="s">
        <v>178</v>
      </c>
      <c r="D24" s="857"/>
      <c r="E24" s="866" t="s">
        <v>574</v>
      </c>
      <c r="F24" s="813">
        <v>13</v>
      </c>
      <c r="G24" s="863"/>
      <c r="H24" s="864"/>
      <c r="I24" s="865"/>
      <c r="J24" s="853"/>
      <c r="K24" s="868"/>
      <c r="L24" s="861"/>
      <c r="M24" s="861"/>
      <c r="N24" s="861"/>
      <c r="O24" s="861"/>
      <c r="P24" s="861"/>
      <c r="Q24" s="861"/>
      <c r="R24" s="861"/>
      <c r="S24" s="861"/>
      <c r="T24" s="861"/>
      <c r="U24" s="861"/>
      <c r="V24" s="861"/>
      <c r="W24" s="861"/>
      <c r="X24" s="862"/>
      <c r="Y24" s="891"/>
    </row>
    <row r="25" spans="1:25" ht="12.75" customHeight="1" x14ac:dyDescent="0.2">
      <c r="A25" s="777"/>
      <c r="B25" s="893" t="s">
        <v>446</v>
      </c>
      <c r="C25" s="894" t="s">
        <v>447</v>
      </c>
      <c r="D25" s="857"/>
      <c r="E25" s="866" t="s">
        <v>570</v>
      </c>
      <c r="F25" s="813">
        <v>13</v>
      </c>
      <c r="G25" s="863">
        <f t="shared" ref="G25:G72" si="5">COUNTIF(J25:W25,"&gt;0")</f>
        <v>1</v>
      </c>
      <c r="H25" s="864">
        <f t="shared" ref="H25:H72" si="6">X25</f>
        <v>6</v>
      </c>
      <c r="I25" s="865">
        <f>RANK(H25,$H$9:$H$73)</f>
        <v>16</v>
      </c>
      <c r="J25" s="870"/>
      <c r="K25" s="864"/>
      <c r="L25" s="864"/>
      <c r="M25" s="864"/>
      <c r="N25" s="853"/>
      <c r="O25" s="861"/>
      <c r="P25" s="895">
        <v>2</v>
      </c>
      <c r="Q25" s="861"/>
      <c r="R25" s="861"/>
      <c r="S25" s="861"/>
      <c r="T25" s="861"/>
      <c r="U25" s="861"/>
      <c r="V25" s="861"/>
      <c r="W25" s="861"/>
      <c r="X25" s="862" cm="1">
        <f t="array" ref="X25">SUM(LOOKUP(K25:W25,{0,1,2,3,4,5,6,7,8,9,10},{0,7,6,5,4,3,2,1,1,1,1}))</f>
        <v>6</v>
      </c>
      <c r="Y25" s="891"/>
    </row>
    <row r="26" spans="1:25" ht="14.25" customHeight="1" x14ac:dyDescent="0.2">
      <c r="A26" s="777"/>
      <c r="B26" s="896" t="s">
        <v>681</v>
      </c>
      <c r="C26" s="897" t="s">
        <v>682</v>
      </c>
      <c r="D26" s="857"/>
      <c r="E26" s="866" t="s">
        <v>683</v>
      </c>
      <c r="F26" s="813">
        <v>13</v>
      </c>
      <c r="G26" s="863">
        <f t="shared" si="5"/>
        <v>1</v>
      </c>
      <c r="H26" s="864">
        <f t="shared" si="6"/>
        <v>1</v>
      </c>
      <c r="I26" s="865">
        <f>RANK(H26,$H$9:$H$73)</f>
        <v>43</v>
      </c>
      <c r="J26" s="853" t="s">
        <v>677</v>
      </c>
      <c r="K26" s="855"/>
      <c r="L26" s="861"/>
      <c r="M26" s="861"/>
      <c r="N26" s="861"/>
      <c r="O26" s="861"/>
      <c r="P26" s="861"/>
      <c r="Q26" s="861"/>
      <c r="R26" s="854">
        <v>8</v>
      </c>
      <c r="S26" s="861"/>
      <c r="T26" s="861"/>
      <c r="U26" s="861"/>
      <c r="V26" s="861"/>
      <c r="W26" s="861"/>
      <c r="X26" s="862" cm="1">
        <f t="array" ref="X26">SUM(LOOKUP(K26:W26,{0,1,2,3,4,5,6,7,8,9,10},{0,7,6,5,4,3,2,1,1,1,1}))</f>
        <v>1</v>
      </c>
      <c r="Y26" s="891"/>
    </row>
    <row r="27" spans="1:25" ht="14.25" customHeight="1" x14ac:dyDescent="0.2">
      <c r="A27" s="777"/>
      <c r="B27" s="896" t="s">
        <v>681</v>
      </c>
      <c r="C27" s="867" t="s">
        <v>858</v>
      </c>
      <c r="D27" s="857"/>
      <c r="E27" s="866" t="s">
        <v>683</v>
      </c>
      <c r="F27" s="813">
        <v>13</v>
      </c>
      <c r="G27" s="863">
        <f t="shared" ref="G27" si="7">COUNTIF(J27:W27,"&gt;0")</f>
        <v>1</v>
      </c>
      <c r="H27" s="864">
        <f t="shared" ref="H27" si="8">X27</f>
        <v>6</v>
      </c>
      <c r="I27" s="865">
        <f>RANK(H27,$H$9:$H$73)</f>
        <v>16</v>
      </c>
      <c r="J27" s="853"/>
      <c r="K27" s="855"/>
      <c r="L27" s="861"/>
      <c r="M27" s="861"/>
      <c r="N27" s="868"/>
      <c r="O27" s="861"/>
      <c r="P27" s="861"/>
      <c r="Q27" s="861"/>
      <c r="R27" s="854"/>
      <c r="S27" s="861"/>
      <c r="T27" s="861"/>
      <c r="U27" s="861"/>
      <c r="V27" s="861"/>
      <c r="W27" s="861">
        <v>2</v>
      </c>
      <c r="X27" s="862" cm="1">
        <f t="array" ref="X27">SUM(LOOKUP(K27:W27,{0,1,2,3,4,5,6,7,8,9,10},{0,7,6,5,4,3,2,1,1,1,1}))</f>
        <v>6</v>
      </c>
      <c r="Y27" s="891"/>
    </row>
    <row r="28" spans="1:25" ht="14.25" customHeight="1" x14ac:dyDescent="0.2">
      <c r="A28" s="777"/>
      <c r="B28" s="899" t="s">
        <v>69</v>
      </c>
      <c r="C28" s="867" t="s">
        <v>438</v>
      </c>
      <c r="D28" s="857"/>
      <c r="E28" s="866" t="s">
        <v>96</v>
      </c>
      <c r="F28" s="813">
        <v>19</v>
      </c>
      <c r="G28" s="863">
        <f t="shared" si="5"/>
        <v>1</v>
      </c>
      <c r="H28" s="864">
        <f t="shared" si="6"/>
        <v>4</v>
      </c>
      <c r="I28" s="865">
        <f>RANK(H28,$H$9:$H$73)</f>
        <v>30</v>
      </c>
      <c r="J28" s="853"/>
      <c r="K28" s="864"/>
      <c r="L28" s="864"/>
      <c r="M28" s="864"/>
      <c r="N28" s="870"/>
      <c r="O28" s="861">
        <v>4</v>
      </c>
      <c r="P28" s="861"/>
      <c r="Q28" s="861"/>
      <c r="R28" s="861"/>
      <c r="S28" s="861"/>
      <c r="T28" s="861"/>
      <c r="U28" s="861"/>
      <c r="V28" s="861"/>
      <c r="W28" s="861"/>
      <c r="X28" s="862" cm="1">
        <f t="array" ref="X28">SUM(LOOKUP(K28:W28,{0,1,2,3,4,5,6,7,8,9,10},{0,7,6,5,4,3,2,1,1,1,1}))</f>
        <v>4</v>
      </c>
      <c r="Y28" s="891"/>
    </row>
    <row r="29" spans="1:25" ht="14.25" customHeight="1" x14ac:dyDescent="0.2">
      <c r="A29" s="777"/>
      <c r="B29" s="899" t="s">
        <v>891</v>
      </c>
      <c r="C29" s="867" t="s">
        <v>892</v>
      </c>
      <c r="D29" s="857"/>
      <c r="E29" s="866" t="s">
        <v>577</v>
      </c>
      <c r="F29" s="813">
        <v>21</v>
      </c>
      <c r="G29" s="863">
        <f t="shared" ref="G29" si="9">COUNTIF(J29:W29,"&gt;0")</f>
        <v>1</v>
      </c>
      <c r="H29" s="864">
        <f t="shared" ref="H29" si="10">X29</f>
        <v>5</v>
      </c>
      <c r="I29" s="865">
        <f>RANK(H29,$H$9:$H$73)</f>
        <v>21</v>
      </c>
      <c r="J29" s="853"/>
      <c r="K29" s="868"/>
      <c r="L29" s="861"/>
      <c r="M29" s="861"/>
      <c r="N29" s="868"/>
      <c r="O29" s="861"/>
      <c r="P29" s="861"/>
      <c r="Q29" s="861"/>
      <c r="R29" s="861"/>
      <c r="S29" s="861"/>
      <c r="T29" s="861">
        <v>3</v>
      </c>
      <c r="U29" s="861"/>
      <c r="V29" s="861"/>
      <c r="W29" s="861"/>
      <c r="X29" s="862" cm="1">
        <f t="array" ref="X29">SUM(LOOKUP(J29:W29,{0,1,2,3,4,5,6,7,8,9,10},{0,7,6,5,4,3,2,1,1,1,1}))</f>
        <v>5</v>
      </c>
      <c r="Y29" s="891"/>
    </row>
    <row r="30" spans="1:25" s="2" customFormat="1" ht="14.25" x14ac:dyDescent="0.2">
      <c r="A30" s="777"/>
      <c r="B30" s="899" t="s">
        <v>124</v>
      </c>
      <c r="C30" s="867" t="s">
        <v>182</v>
      </c>
      <c r="D30" s="857"/>
      <c r="E30" s="866" t="s">
        <v>574</v>
      </c>
      <c r="F30" s="813">
        <v>13</v>
      </c>
      <c r="G30" s="863">
        <f t="shared" si="5"/>
        <v>2</v>
      </c>
      <c r="H30" s="864">
        <f t="shared" si="6"/>
        <v>10</v>
      </c>
      <c r="I30" s="865">
        <f>RANK(H30,$H$9:$H$73)</f>
        <v>4</v>
      </c>
      <c r="J30" s="853">
        <v>5</v>
      </c>
      <c r="K30" s="868"/>
      <c r="L30" s="861"/>
      <c r="M30" s="861"/>
      <c r="N30" s="861"/>
      <c r="O30" s="861">
        <v>1</v>
      </c>
      <c r="P30" s="861"/>
      <c r="Q30" s="861"/>
      <c r="R30" s="861"/>
      <c r="S30" s="861"/>
      <c r="T30" s="861"/>
      <c r="U30" s="861"/>
      <c r="V30" s="861"/>
      <c r="W30" s="861"/>
      <c r="X30" s="862" cm="1">
        <f t="array" ref="X30">SUM(LOOKUP(J30:W30,{0,1,2,3,4,5,6,7,8,9,10},{0,7,6,5,4,3,2,1,1,1,1}))</f>
        <v>10</v>
      </c>
      <c r="Y30" s="891"/>
    </row>
    <row r="31" spans="1:25" s="2" customFormat="1" ht="14.25" x14ac:dyDescent="0.2">
      <c r="A31" s="777"/>
      <c r="B31" s="899" t="s">
        <v>307</v>
      </c>
      <c r="C31" s="867" t="s">
        <v>665</v>
      </c>
      <c r="D31" s="898" t="s">
        <v>665</v>
      </c>
      <c r="E31" s="866" t="s">
        <v>562</v>
      </c>
      <c r="F31" s="813">
        <v>18</v>
      </c>
      <c r="G31" s="863">
        <f t="shared" si="5"/>
        <v>2</v>
      </c>
      <c r="H31" s="864">
        <f t="shared" si="6"/>
        <v>9</v>
      </c>
      <c r="I31" s="865">
        <f>RANK(H31,$H$9:$H$73)</f>
        <v>6</v>
      </c>
      <c r="J31" s="853"/>
      <c r="K31" s="855"/>
      <c r="L31" s="854"/>
      <c r="M31" s="861"/>
      <c r="N31" s="861"/>
      <c r="O31" s="861"/>
      <c r="P31" s="861"/>
      <c r="Q31" s="861"/>
      <c r="R31" s="861"/>
      <c r="S31" s="854">
        <v>1</v>
      </c>
      <c r="T31" s="861">
        <v>6</v>
      </c>
      <c r="U31" s="861"/>
      <c r="V31" s="861"/>
      <c r="W31" s="861"/>
      <c r="X31" s="862" cm="1">
        <f t="array" ref="X31">SUM(LOOKUP(K31:W31,{0,1,2,3,4,5,6,7,8,9,10},{0,7,6,5,4,3,2,1,1,1,1}))</f>
        <v>9</v>
      </c>
      <c r="Y31" s="891"/>
    </row>
    <row r="32" spans="1:25" s="2" customFormat="1" ht="17.25" customHeight="1" x14ac:dyDescent="0.2">
      <c r="A32" s="777"/>
      <c r="B32" s="893" t="s">
        <v>768</v>
      </c>
      <c r="C32" s="894" t="s">
        <v>769</v>
      </c>
      <c r="D32" s="898"/>
      <c r="E32" s="866" t="s">
        <v>572</v>
      </c>
      <c r="F32" s="869">
        <v>15</v>
      </c>
      <c r="G32" s="863">
        <f t="shared" si="5"/>
        <v>2</v>
      </c>
      <c r="H32" s="864">
        <f t="shared" si="6"/>
        <v>10</v>
      </c>
      <c r="I32" s="865">
        <f>RANK(H32,$H$9:$H$73)</f>
        <v>4</v>
      </c>
      <c r="J32" s="870"/>
      <c r="K32" s="868"/>
      <c r="L32" s="861"/>
      <c r="M32" s="861"/>
      <c r="N32" s="861"/>
      <c r="O32" s="861"/>
      <c r="P32" s="861"/>
      <c r="Q32" s="861"/>
      <c r="R32" s="861"/>
      <c r="S32" s="861"/>
      <c r="T32" s="861">
        <v>5</v>
      </c>
      <c r="U32" s="861">
        <v>1</v>
      </c>
      <c r="V32" s="861"/>
      <c r="W32" s="861"/>
      <c r="X32" s="862" cm="1">
        <f t="array" ref="X32">SUM(LOOKUP(K32:W32,{0,1,2,3,4,5,6,7,8,9,10},{0,7,6,5,4,3,2,1,1,1,1}))</f>
        <v>10</v>
      </c>
      <c r="Y32" s="891"/>
    </row>
    <row r="33" spans="1:25" ht="18.75" customHeight="1" x14ac:dyDescent="0.2">
      <c r="A33" s="777"/>
      <c r="B33" s="899" t="s">
        <v>746</v>
      </c>
      <c r="C33" s="867" t="s">
        <v>747</v>
      </c>
      <c r="D33" s="857"/>
      <c r="E33" s="866" t="s">
        <v>748</v>
      </c>
      <c r="F33" s="813">
        <v>14</v>
      </c>
      <c r="G33" s="863">
        <f t="shared" si="5"/>
        <v>1</v>
      </c>
      <c r="H33" s="864">
        <f t="shared" si="6"/>
        <v>6</v>
      </c>
      <c r="I33" s="865">
        <f>RANK(H33,$H$9:$H$73)</f>
        <v>16</v>
      </c>
      <c r="J33" s="853"/>
      <c r="K33" s="857"/>
      <c r="L33" s="857">
        <v>2</v>
      </c>
      <c r="M33" s="864"/>
      <c r="N33" s="864"/>
      <c r="O33" s="864"/>
      <c r="P33" s="864"/>
      <c r="Q33" s="868"/>
      <c r="R33" s="868"/>
      <c r="S33" s="861"/>
      <c r="T33" s="861"/>
      <c r="U33" s="861"/>
      <c r="V33" s="861"/>
      <c r="W33" s="861"/>
      <c r="X33" s="862" cm="1">
        <f t="array" ref="X33">SUM(LOOKUP(K33:W33,{0,1,2,3,4,5,6,7,8,9,10},{0,7,6,5,4,3,2,1,1,1,1}))</f>
        <v>6</v>
      </c>
      <c r="Y33" s="891"/>
    </row>
    <row r="34" spans="1:25" ht="15" customHeight="1" x14ac:dyDescent="0.2">
      <c r="A34" s="777"/>
      <c r="B34" s="899" t="s">
        <v>168</v>
      </c>
      <c r="C34" s="867" t="s">
        <v>169</v>
      </c>
      <c r="D34" s="857"/>
      <c r="E34" s="866" t="s">
        <v>115</v>
      </c>
      <c r="F34" s="813">
        <v>16</v>
      </c>
      <c r="G34" s="863">
        <f t="shared" si="5"/>
        <v>1</v>
      </c>
      <c r="H34" s="864">
        <f t="shared" si="6"/>
        <v>2</v>
      </c>
      <c r="I34" s="865">
        <f>RANK(H34,$H$9:$H$73)</f>
        <v>41</v>
      </c>
      <c r="J34" s="853">
        <v>6</v>
      </c>
      <c r="K34" s="864"/>
      <c r="L34" s="864"/>
      <c r="M34" s="864"/>
      <c r="N34" s="864"/>
      <c r="O34" s="864"/>
      <c r="P34" s="864"/>
      <c r="Q34" s="868"/>
      <c r="R34" s="868"/>
      <c r="S34" s="861"/>
      <c r="T34" s="861"/>
      <c r="U34" s="861"/>
      <c r="V34" s="861"/>
      <c r="W34" s="861"/>
      <c r="X34" s="862" cm="1">
        <f t="array" ref="X34">SUM(LOOKUP(J34:W34,{0,1,2,3,4,5,6,7,8,9,10},{0,7,6,5,4,3,2,1,1,1,1}))</f>
        <v>2</v>
      </c>
      <c r="Y34" s="892"/>
    </row>
    <row r="35" spans="1:25" ht="15" customHeight="1" x14ac:dyDescent="0.2">
      <c r="A35" s="777"/>
      <c r="B35" s="899" t="s">
        <v>104</v>
      </c>
      <c r="C35" s="867" t="s">
        <v>174</v>
      </c>
      <c r="D35" s="857"/>
      <c r="E35" s="866" t="s">
        <v>106</v>
      </c>
      <c r="F35" s="813">
        <v>16</v>
      </c>
      <c r="G35" s="863"/>
      <c r="H35" s="864"/>
      <c r="I35" s="865"/>
      <c r="J35" s="853">
        <v>0</v>
      </c>
      <c r="K35" s="864"/>
      <c r="L35" s="864"/>
      <c r="M35" s="864"/>
      <c r="N35" s="864"/>
      <c r="O35" s="864"/>
      <c r="P35" s="864"/>
      <c r="Q35" s="868"/>
      <c r="R35" s="868"/>
      <c r="S35" s="861"/>
      <c r="T35" s="861"/>
      <c r="U35" s="861"/>
      <c r="V35" s="861"/>
      <c r="W35" s="861"/>
      <c r="X35" s="862" cm="1">
        <f t="array" ref="X35">SUM(LOOKUP(K35:W35,{0,1,2,3,4,5,6,7,8,9,10},{0,7,6,5,4,3,2,1,1,1,1}))</f>
        <v>0</v>
      </c>
      <c r="Y35" s="892"/>
    </row>
    <row r="36" spans="1:25" ht="15" customHeight="1" x14ac:dyDescent="0.2">
      <c r="A36" s="777"/>
      <c r="B36" s="893" t="s">
        <v>818</v>
      </c>
      <c r="C36" s="894" t="s">
        <v>819</v>
      </c>
      <c r="D36" s="898"/>
      <c r="E36" s="866" t="s">
        <v>582</v>
      </c>
      <c r="F36" s="869">
        <v>14</v>
      </c>
      <c r="G36" s="863">
        <f t="shared" si="5"/>
        <v>1</v>
      </c>
      <c r="H36" s="864">
        <f t="shared" si="6"/>
        <v>3</v>
      </c>
      <c r="I36" s="865">
        <f>RANK(H36,$H$9:$H$73)</f>
        <v>36</v>
      </c>
      <c r="J36" s="870"/>
      <c r="K36" s="864"/>
      <c r="L36" s="864"/>
      <c r="M36" s="864"/>
      <c r="N36" s="864"/>
      <c r="O36" s="864"/>
      <c r="P36" s="864"/>
      <c r="Q36" s="870"/>
      <c r="R36" s="870"/>
      <c r="S36" s="864"/>
      <c r="T36" s="864"/>
      <c r="U36" s="864">
        <v>5</v>
      </c>
      <c r="V36" s="864"/>
      <c r="W36" s="864"/>
      <c r="X36" s="862" cm="1">
        <f t="array" ref="X36">SUM(LOOKUP(K36:W36,{0,1,2,3,4,5,6,7,8,9,10},{0,7,6,5,4,3,2,1,1,1,1}))</f>
        <v>3</v>
      </c>
      <c r="Y36" s="891"/>
    </row>
    <row r="37" spans="1:25" ht="15" customHeight="1" x14ac:dyDescent="0.2">
      <c r="A37" s="777"/>
      <c r="B37" s="899" t="s">
        <v>156</v>
      </c>
      <c r="C37" s="867" t="s">
        <v>157</v>
      </c>
      <c r="D37" s="857"/>
      <c r="E37" s="866" t="s">
        <v>115</v>
      </c>
      <c r="F37" s="813" t="s">
        <v>147</v>
      </c>
      <c r="G37" s="863">
        <f t="shared" si="5"/>
        <v>1</v>
      </c>
      <c r="H37" s="864">
        <f t="shared" si="6"/>
        <v>7</v>
      </c>
      <c r="I37" s="865">
        <f>RANK(H37,$H$9:$H$73)</f>
        <v>7</v>
      </c>
      <c r="J37" s="853">
        <v>1</v>
      </c>
      <c r="K37" s="864"/>
      <c r="L37" s="864"/>
      <c r="M37" s="864"/>
      <c r="N37" s="864"/>
      <c r="O37" s="864"/>
      <c r="P37" s="864"/>
      <c r="Q37" s="870"/>
      <c r="R37" s="870"/>
      <c r="S37" s="864"/>
      <c r="T37" s="864"/>
      <c r="U37" s="864"/>
      <c r="V37" s="864"/>
      <c r="W37" s="864"/>
      <c r="X37" s="862" cm="1">
        <f t="array" ref="X37">SUM(LOOKUP(J37:W37,{0,1,2,3,4,5,6,7,8,9,10},{0,7,6,5,4,3,2,1,1,1,1}))</f>
        <v>7</v>
      </c>
      <c r="Y37" s="891"/>
    </row>
    <row r="38" spans="1:25" ht="15" customHeight="1" x14ac:dyDescent="0.2">
      <c r="A38" s="777"/>
      <c r="B38" s="899" t="s">
        <v>439</v>
      </c>
      <c r="C38" s="867" t="s">
        <v>440</v>
      </c>
      <c r="D38" s="857"/>
      <c r="E38" s="866" t="s">
        <v>523</v>
      </c>
      <c r="F38" s="813">
        <v>14</v>
      </c>
      <c r="G38" s="863">
        <f t="shared" si="5"/>
        <v>2</v>
      </c>
      <c r="H38" s="864">
        <f t="shared" si="6"/>
        <v>7</v>
      </c>
      <c r="I38" s="865">
        <f>RANK(H38,$H$9:$H$73)</f>
        <v>7</v>
      </c>
      <c r="J38" s="853"/>
      <c r="K38" s="871"/>
      <c r="L38" s="864"/>
      <c r="M38" s="864"/>
      <c r="N38" s="864"/>
      <c r="O38" s="864">
        <v>6</v>
      </c>
      <c r="P38" s="864"/>
      <c r="Q38" s="870">
        <v>3</v>
      </c>
      <c r="R38" s="870"/>
      <c r="S38" s="864"/>
      <c r="T38" s="864"/>
      <c r="U38" s="864"/>
      <c r="V38" s="864"/>
      <c r="W38" s="864"/>
      <c r="X38" s="862" cm="1">
        <f t="array" ref="X38">SUM(LOOKUP(K38:W38,{0,1,2,3,4,5,6,7,8,9,10},{0,7,6,5,4,3,2,1,1,1,1}))</f>
        <v>7</v>
      </c>
      <c r="Y38" s="891"/>
    </row>
    <row r="39" spans="1:25" ht="18" customHeight="1" x14ac:dyDescent="0.2">
      <c r="A39" s="777"/>
      <c r="B39" s="866" t="s">
        <v>856</v>
      </c>
      <c r="C39" s="867" t="s">
        <v>857</v>
      </c>
      <c r="D39" s="857"/>
      <c r="E39" s="866" t="s">
        <v>840</v>
      </c>
      <c r="F39" s="813">
        <v>13</v>
      </c>
      <c r="G39" s="863">
        <f t="shared" ref="G39" si="11">COUNTIF(J39:W39,"&gt;0")</f>
        <v>1</v>
      </c>
      <c r="H39" s="864">
        <f t="shared" ref="H39" si="12">X39</f>
        <v>7</v>
      </c>
      <c r="I39" s="865">
        <f>RANK(H39,$H$9:$H$73)</f>
        <v>7</v>
      </c>
      <c r="J39" s="853"/>
      <c r="K39" s="871"/>
      <c r="L39" s="864"/>
      <c r="M39" s="864"/>
      <c r="N39" s="864"/>
      <c r="O39" s="864"/>
      <c r="P39" s="864"/>
      <c r="Q39" s="870"/>
      <c r="R39" s="870"/>
      <c r="S39" s="864"/>
      <c r="T39" s="864"/>
      <c r="U39" s="864"/>
      <c r="V39" s="864"/>
      <c r="W39" s="864">
        <v>1</v>
      </c>
      <c r="X39" s="862" cm="1">
        <f t="array" ref="X39">SUM(LOOKUP(K39:W39,{0,1,2,3,4,5,6,7,8,9,10},{0,7,6,5,4,3,2,1,1,1,1}))</f>
        <v>7</v>
      </c>
      <c r="Y39" s="891"/>
    </row>
    <row r="40" spans="1:25" ht="15" customHeight="1" x14ac:dyDescent="0.2">
      <c r="A40" s="777"/>
      <c r="B40" s="899" t="s">
        <v>670</v>
      </c>
      <c r="C40" s="867" t="s">
        <v>671</v>
      </c>
      <c r="D40" s="857"/>
      <c r="E40" s="866" t="s">
        <v>579</v>
      </c>
      <c r="F40" s="813">
        <v>13</v>
      </c>
      <c r="G40" s="863"/>
      <c r="H40" s="864"/>
      <c r="I40" s="865"/>
      <c r="J40" s="853"/>
      <c r="K40" s="856"/>
      <c r="L40" s="857"/>
      <c r="M40" s="864"/>
      <c r="N40" s="864"/>
      <c r="O40" s="864"/>
      <c r="P40" s="864"/>
      <c r="Q40" s="870"/>
      <c r="R40" s="870"/>
      <c r="S40" s="857">
        <v>0</v>
      </c>
      <c r="T40" s="864"/>
      <c r="U40" s="864"/>
      <c r="V40" s="864"/>
      <c r="W40" s="864"/>
      <c r="X40" s="872" cm="1">
        <f t="array" ref="X40">SUM(LOOKUP(J40:W40,{0,1,2,3,4,5,6,7,8,9,10},{0,7,6,5,4,3,2,1,1,1,1}))</f>
        <v>0</v>
      </c>
      <c r="Y40" s="892"/>
    </row>
    <row r="41" spans="1:25" ht="15" customHeight="1" x14ac:dyDescent="0.2">
      <c r="A41" s="777"/>
      <c r="B41" s="899" t="s">
        <v>175</v>
      </c>
      <c r="C41" s="867" t="s">
        <v>176</v>
      </c>
      <c r="D41" s="857"/>
      <c r="E41" s="866" t="s">
        <v>162</v>
      </c>
      <c r="F41" s="813">
        <v>15</v>
      </c>
      <c r="G41" s="863"/>
      <c r="H41" s="864"/>
      <c r="I41" s="865"/>
      <c r="J41" s="853">
        <v>0</v>
      </c>
      <c r="K41" s="871"/>
      <c r="L41" s="864"/>
      <c r="M41" s="864"/>
      <c r="N41" s="864"/>
      <c r="O41" s="864"/>
      <c r="P41" s="864"/>
      <c r="Q41" s="870"/>
      <c r="R41" s="870"/>
      <c r="S41" s="864"/>
      <c r="T41" s="864"/>
      <c r="U41" s="864"/>
      <c r="V41" s="864"/>
      <c r="W41" s="864"/>
      <c r="X41" s="872" cm="1">
        <f t="array" ref="X41">SUM(LOOKUP(J41:W41,{0,1,2,3,4,5,6,7,8,9,10},{0,7,6,5,4,3,2,1,1,1,1}))</f>
        <v>0</v>
      </c>
      <c r="Y41" s="892"/>
    </row>
    <row r="42" spans="1:25" ht="15" customHeight="1" x14ac:dyDescent="0.2">
      <c r="A42" s="777"/>
      <c r="B42" s="893" t="s">
        <v>126</v>
      </c>
      <c r="C42" s="894" t="s">
        <v>560</v>
      </c>
      <c r="D42" s="857"/>
      <c r="E42" s="866" t="s">
        <v>574</v>
      </c>
      <c r="F42" s="813">
        <v>15</v>
      </c>
      <c r="G42" s="863">
        <f t="shared" si="5"/>
        <v>1</v>
      </c>
      <c r="H42" s="864">
        <f t="shared" si="6"/>
        <v>4</v>
      </c>
      <c r="I42" s="865">
        <f>RANK(H42,$H$9:$H$73)</f>
        <v>30</v>
      </c>
      <c r="J42" s="813"/>
      <c r="K42" s="856"/>
      <c r="L42" s="864"/>
      <c r="M42" s="864"/>
      <c r="N42" s="864"/>
      <c r="O42" s="864"/>
      <c r="P42" s="864"/>
      <c r="Q42" s="866">
        <v>4</v>
      </c>
      <c r="R42" s="866"/>
      <c r="S42" s="864"/>
      <c r="T42" s="864"/>
      <c r="U42" s="864"/>
      <c r="V42" s="864"/>
      <c r="W42" s="864"/>
      <c r="X42" s="872" cm="1">
        <f t="array" ref="X42">SUM(LOOKUP(J42:W42,{0,1,2,3,4,5,6,7,8,9,10},{0,7,6,5,4,3,2,1,1,1,1}))</f>
        <v>4</v>
      </c>
      <c r="Y42" s="891"/>
    </row>
    <row r="43" spans="1:25" ht="15" customHeight="1" x14ac:dyDescent="0.2">
      <c r="A43" s="777"/>
      <c r="B43" s="896" t="s">
        <v>695</v>
      </c>
      <c r="C43" s="897" t="s">
        <v>696</v>
      </c>
      <c r="D43" s="857"/>
      <c r="E43" s="866" t="s">
        <v>697</v>
      </c>
      <c r="F43" s="813">
        <v>23</v>
      </c>
      <c r="G43" s="863"/>
      <c r="H43" s="864"/>
      <c r="I43" s="865"/>
      <c r="J43" s="813"/>
      <c r="K43" s="856"/>
      <c r="L43" s="864"/>
      <c r="M43" s="864"/>
      <c r="N43" s="864"/>
      <c r="O43" s="864"/>
      <c r="P43" s="864"/>
      <c r="Q43" s="864"/>
      <c r="R43" s="857"/>
      <c r="S43" s="864"/>
      <c r="T43" s="864"/>
      <c r="U43" s="864"/>
      <c r="V43" s="864"/>
      <c r="W43" s="864"/>
      <c r="X43" s="872"/>
      <c r="Y43" s="891"/>
    </row>
    <row r="44" spans="1:25" ht="15" customHeight="1" x14ac:dyDescent="0.2">
      <c r="A44" s="777"/>
      <c r="B44" s="899" t="s">
        <v>160</v>
      </c>
      <c r="C44" s="897" t="s">
        <v>790</v>
      </c>
      <c r="D44" s="857"/>
      <c r="E44" s="866" t="s">
        <v>162</v>
      </c>
      <c r="F44" s="813">
        <v>14</v>
      </c>
      <c r="G44" s="863">
        <f t="shared" ref="G44" si="13">COUNTIF(J44:W44,"&gt;0")</f>
        <v>1</v>
      </c>
      <c r="H44" s="864">
        <f t="shared" ref="H44" si="14">X44</f>
        <v>7</v>
      </c>
      <c r="I44" s="865">
        <f>RANK(H44,$H$9:$H$73)</f>
        <v>7</v>
      </c>
      <c r="J44" s="813"/>
      <c r="K44" s="856"/>
      <c r="L44" s="864"/>
      <c r="M44" s="864"/>
      <c r="N44" s="864"/>
      <c r="O44" s="864"/>
      <c r="P44" s="864"/>
      <c r="Q44" s="864"/>
      <c r="R44" s="857"/>
      <c r="S44" s="864"/>
      <c r="T44" s="864">
        <v>1</v>
      </c>
      <c r="U44" s="864"/>
      <c r="V44" s="864"/>
      <c r="W44" s="864"/>
      <c r="X44" s="872" cm="1">
        <f t="array" ref="X44">SUM(LOOKUP(J44:W44,{0,1,2,3,4,5,6,7,8,9,10},{0,7,6,5,4,3,2,1,1,1,1}))</f>
        <v>7</v>
      </c>
      <c r="Y44" s="891"/>
    </row>
    <row r="45" spans="1:25" ht="15" customHeight="1" x14ac:dyDescent="0.2">
      <c r="A45" s="777"/>
      <c r="B45" s="899" t="s">
        <v>160</v>
      </c>
      <c r="C45" s="867" t="s">
        <v>161</v>
      </c>
      <c r="D45" s="857"/>
      <c r="E45" s="866" t="s">
        <v>162</v>
      </c>
      <c r="F45" s="813">
        <v>14</v>
      </c>
      <c r="G45" s="863">
        <f t="shared" si="5"/>
        <v>1</v>
      </c>
      <c r="H45" s="864">
        <f t="shared" si="6"/>
        <v>5</v>
      </c>
      <c r="I45" s="865">
        <f>RANK(H45,$H$9:$H$73)</f>
        <v>21</v>
      </c>
      <c r="J45" s="813">
        <v>3</v>
      </c>
      <c r="K45" s="871"/>
      <c r="L45" s="864"/>
      <c r="M45" s="864"/>
      <c r="N45" s="864"/>
      <c r="O45" s="864"/>
      <c r="P45" s="864"/>
      <c r="Q45" s="864"/>
      <c r="R45" s="864"/>
      <c r="S45" s="864"/>
      <c r="T45" s="864"/>
      <c r="U45" s="864"/>
      <c r="V45" s="864"/>
      <c r="W45" s="864"/>
      <c r="X45" s="862" cm="1">
        <f t="array" ref="X45">SUM(LOOKUP(J45:W45,{0,1,2,3,4,5,6,7,8,9,10},{0,7,6,5,4,3,2,1,1,1,1}))</f>
        <v>5</v>
      </c>
      <c r="Y45" s="891"/>
    </row>
    <row r="46" spans="1:25" ht="15" customHeight="1" x14ac:dyDescent="0.2">
      <c r="A46" s="777"/>
      <c r="B46" s="899" t="s">
        <v>265</v>
      </c>
      <c r="C46" s="866" t="s">
        <v>266</v>
      </c>
      <c r="D46" s="857"/>
      <c r="E46" s="866" t="s">
        <v>568</v>
      </c>
      <c r="F46" s="813">
        <v>13</v>
      </c>
      <c r="G46" s="863">
        <f t="shared" si="5"/>
        <v>4</v>
      </c>
      <c r="H46" s="864">
        <f t="shared" si="6"/>
        <v>25</v>
      </c>
      <c r="I46" s="865">
        <f>RANK(H46,$H$9:$H$73)</f>
        <v>1</v>
      </c>
      <c r="J46" s="869"/>
      <c r="K46" s="871"/>
      <c r="L46" s="864"/>
      <c r="M46" s="864"/>
      <c r="N46" s="857">
        <v>2</v>
      </c>
      <c r="O46" s="864"/>
      <c r="P46" s="864"/>
      <c r="Q46" s="864"/>
      <c r="R46" s="864">
        <v>1</v>
      </c>
      <c r="S46" s="864">
        <v>3</v>
      </c>
      <c r="T46" s="864"/>
      <c r="U46" s="864"/>
      <c r="V46" s="864">
        <v>1</v>
      </c>
      <c r="W46" s="864"/>
      <c r="X46" s="872" cm="1">
        <f t="array" ref="X46">SUM(LOOKUP(J46:W46,{0,1,2,3,4,5,6,7,8,9,10},{0,7,6,5,4,3,2,1,1,1,1}))</f>
        <v>25</v>
      </c>
      <c r="Y46" s="892"/>
    </row>
    <row r="47" spans="1:25" ht="15.75" customHeight="1" x14ac:dyDescent="0.2">
      <c r="A47" s="777"/>
      <c r="B47" s="893" t="s">
        <v>816</v>
      </c>
      <c r="C47" s="894" t="s">
        <v>817</v>
      </c>
      <c r="D47" s="898"/>
      <c r="E47" s="866"/>
      <c r="F47" s="869"/>
      <c r="G47" s="863">
        <f t="shared" si="5"/>
        <v>1</v>
      </c>
      <c r="H47" s="864">
        <f t="shared" si="6"/>
        <v>4</v>
      </c>
      <c r="I47" s="865">
        <f>RANK(H47,$H$9:$H$73)</f>
        <v>30</v>
      </c>
      <c r="J47" s="870"/>
      <c r="K47" s="864"/>
      <c r="L47" s="864"/>
      <c r="M47" s="864"/>
      <c r="N47" s="864"/>
      <c r="O47" s="864"/>
      <c r="P47" s="864"/>
      <c r="Q47" s="864"/>
      <c r="R47" s="864"/>
      <c r="S47" s="864"/>
      <c r="T47" s="864"/>
      <c r="U47" s="864">
        <v>4</v>
      </c>
      <c r="V47" s="864"/>
      <c r="W47" s="864"/>
      <c r="X47" s="862" cm="1">
        <f t="array" ref="X47">SUM(LOOKUP(J47:W47,{0,1,2,3,4,5,6,7,8,9,10},{0,7,6,5,4,3,2,1,1,1,1}))</f>
        <v>4</v>
      </c>
      <c r="Y47" s="892"/>
    </row>
    <row r="48" spans="1:25" ht="12.75" customHeight="1" x14ac:dyDescent="0.2">
      <c r="A48" s="777"/>
      <c r="B48" s="866" t="s">
        <v>59</v>
      </c>
      <c r="C48" s="867" t="s">
        <v>735</v>
      </c>
      <c r="D48" s="857"/>
      <c r="E48" s="866" t="s">
        <v>736</v>
      </c>
      <c r="F48" s="813">
        <v>13</v>
      </c>
      <c r="G48" s="863">
        <f t="shared" si="5"/>
        <v>1</v>
      </c>
      <c r="H48" s="864">
        <f t="shared" si="6"/>
        <v>5</v>
      </c>
      <c r="I48" s="865">
        <f>RANK(H48,$H$9:$H$73)</f>
        <v>21</v>
      </c>
      <c r="J48" s="813"/>
      <c r="K48" s="857"/>
      <c r="L48" s="857">
        <v>3</v>
      </c>
      <c r="M48" s="864"/>
      <c r="N48" s="864"/>
      <c r="O48" s="864"/>
      <c r="P48" s="864"/>
      <c r="Q48" s="864"/>
      <c r="R48" s="864"/>
      <c r="S48" s="864"/>
      <c r="T48" s="864"/>
      <c r="U48" s="864"/>
      <c r="V48" s="864"/>
      <c r="W48" s="864"/>
      <c r="X48" s="862" cm="1">
        <f t="array" ref="X48">SUM(LOOKUP(J48:W48,{0,1,2,3,4,5,6,7,8,9,10},{0,7,6,5,4,3,2,1,1,1,1}))</f>
        <v>5</v>
      </c>
      <c r="Y48" s="892"/>
    </row>
    <row r="49" spans="1:25" ht="15.75" customHeight="1" x14ac:dyDescent="0.2">
      <c r="A49" s="777"/>
      <c r="B49" s="866" t="s">
        <v>180</v>
      </c>
      <c r="C49" s="867" t="s">
        <v>181</v>
      </c>
      <c r="D49" s="857"/>
      <c r="E49" s="866" t="s">
        <v>574</v>
      </c>
      <c r="F49" s="813">
        <v>13</v>
      </c>
      <c r="G49" s="863">
        <f t="shared" si="5"/>
        <v>1</v>
      </c>
      <c r="H49" s="864">
        <f t="shared" si="6"/>
        <v>5</v>
      </c>
      <c r="I49" s="865">
        <f>RANK(H49,$H$9:$H$73)</f>
        <v>21</v>
      </c>
      <c r="J49" s="813">
        <v>3</v>
      </c>
      <c r="K49" s="864"/>
      <c r="L49" s="864"/>
      <c r="M49" s="864"/>
      <c r="N49" s="864"/>
      <c r="O49" s="864"/>
      <c r="P49" s="864"/>
      <c r="Q49" s="864"/>
      <c r="R49" s="864"/>
      <c r="S49" s="864"/>
      <c r="T49" s="864"/>
      <c r="U49" s="864"/>
      <c r="V49" s="864"/>
      <c r="W49" s="864"/>
      <c r="X49" s="862" cm="1">
        <f t="array" ref="X49">SUM(LOOKUP(J49:W49,{0,1,2,3,4,5,6,7,8,9,10},{0,7,6,5,4,3,2,1,1,1,1}))</f>
        <v>5</v>
      </c>
      <c r="Y49" s="892"/>
    </row>
    <row r="50" spans="1:25" ht="15.75" customHeight="1" x14ac:dyDescent="0.2">
      <c r="A50" s="777"/>
      <c r="B50" s="866" t="s">
        <v>61</v>
      </c>
      <c r="C50" s="866" t="s">
        <v>62</v>
      </c>
      <c r="D50" s="866"/>
      <c r="E50" s="866" t="s">
        <v>96</v>
      </c>
      <c r="F50" s="869">
        <v>15</v>
      </c>
      <c r="G50" s="863">
        <f t="shared" si="5"/>
        <v>1</v>
      </c>
      <c r="H50" s="864">
        <f t="shared" si="6"/>
        <v>7</v>
      </c>
      <c r="I50" s="865">
        <f>RANK(H50,$H$9:$H$73)</f>
        <v>7</v>
      </c>
      <c r="J50" s="869"/>
      <c r="K50" s="864">
        <v>1</v>
      </c>
      <c r="L50" s="864"/>
      <c r="M50" s="864"/>
      <c r="N50" s="864"/>
      <c r="O50" s="864"/>
      <c r="P50" s="864"/>
      <c r="Q50" s="864"/>
      <c r="R50" s="864"/>
      <c r="S50" s="864"/>
      <c r="T50" s="864"/>
      <c r="U50" s="864"/>
      <c r="V50" s="864"/>
      <c r="W50" s="864"/>
      <c r="X50" s="862" cm="1">
        <f t="array" ref="X50">SUM(LOOKUP(J50:W50,{0,1,2,3,4,5,6,7,8,9,10},{0,7,6,5,4,3,2,1,1,1,1}))</f>
        <v>7</v>
      </c>
      <c r="Y50" s="892"/>
    </row>
    <row r="51" spans="1:25" ht="14.25" x14ac:dyDescent="0.2">
      <c r="A51" s="777"/>
      <c r="B51" s="897" t="s">
        <v>698</v>
      </c>
      <c r="C51" s="897" t="s">
        <v>699</v>
      </c>
      <c r="D51" s="857"/>
      <c r="E51" s="866" t="s">
        <v>697</v>
      </c>
      <c r="F51" s="813">
        <v>23</v>
      </c>
      <c r="G51" s="863"/>
      <c r="H51" s="864"/>
      <c r="I51" s="865"/>
      <c r="J51" s="813"/>
      <c r="K51" s="857"/>
      <c r="L51" s="864"/>
      <c r="M51" s="864"/>
      <c r="N51" s="864"/>
      <c r="O51" s="864"/>
      <c r="P51" s="864"/>
      <c r="Q51" s="864"/>
      <c r="R51" s="857"/>
      <c r="S51" s="864"/>
      <c r="T51" s="864"/>
      <c r="U51" s="864"/>
      <c r="V51" s="864"/>
      <c r="W51" s="864"/>
      <c r="X51" s="862"/>
      <c r="Y51" s="892"/>
    </row>
    <row r="52" spans="1:25" ht="15.75" customHeight="1" x14ac:dyDescent="0.2">
      <c r="A52" s="777"/>
      <c r="B52" s="866" t="s">
        <v>269</v>
      </c>
      <c r="C52" s="866" t="s">
        <v>270</v>
      </c>
      <c r="D52" s="857"/>
      <c r="E52" s="866" t="s">
        <v>577</v>
      </c>
      <c r="F52" s="813">
        <v>13</v>
      </c>
      <c r="G52" s="863">
        <f t="shared" si="5"/>
        <v>1</v>
      </c>
      <c r="H52" s="864">
        <f t="shared" si="6"/>
        <v>4</v>
      </c>
      <c r="I52" s="865">
        <f>RANK(H52,$H$9:$H$73)</f>
        <v>30</v>
      </c>
      <c r="J52" s="869"/>
      <c r="K52" s="864"/>
      <c r="L52" s="864"/>
      <c r="M52" s="864"/>
      <c r="N52" s="857">
        <v>4</v>
      </c>
      <c r="O52" s="864"/>
      <c r="P52" s="864"/>
      <c r="Q52" s="864"/>
      <c r="R52" s="864"/>
      <c r="S52" s="864"/>
      <c r="T52" s="864"/>
      <c r="U52" s="864"/>
      <c r="V52" s="864"/>
      <c r="W52" s="864"/>
      <c r="X52" s="862" cm="1">
        <f t="array" ref="X52">SUM(LOOKUP(J52:W52,{0,1,2,3,4,5,6,7,8,9,10},{0,7,6,5,4,3,2,1,1,1,1}))</f>
        <v>4</v>
      </c>
      <c r="Y52" s="892"/>
    </row>
    <row r="53" spans="1:25" ht="14.25" x14ac:dyDescent="0.2">
      <c r="A53" s="777"/>
      <c r="B53" s="894" t="s">
        <v>269</v>
      </c>
      <c r="C53" s="894" t="s">
        <v>559</v>
      </c>
      <c r="D53" s="857"/>
      <c r="E53" s="866" t="s">
        <v>577</v>
      </c>
      <c r="F53" s="813">
        <v>13</v>
      </c>
      <c r="G53" s="863">
        <f t="shared" si="5"/>
        <v>1</v>
      </c>
      <c r="H53" s="864">
        <f t="shared" si="6"/>
        <v>1</v>
      </c>
      <c r="I53" s="865">
        <f>RANK(H53,$H$9:$H$73)</f>
        <v>43</v>
      </c>
      <c r="J53" s="813"/>
      <c r="K53" s="857"/>
      <c r="L53" s="864"/>
      <c r="M53" s="864"/>
      <c r="N53" s="864"/>
      <c r="O53" s="864"/>
      <c r="P53" s="864"/>
      <c r="Q53" s="866"/>
      <c r="R53" s="866">
        <v>7</v>
      </c>
      <c r="S53" s="864"/>
      <c r="T53" s="864"/>
      <c r="U53" s="864"/>
      <c r="V53" s="864"/>
      <c r="W53" s="864"/>
      <c r="X53" s="862" cm="1">
        <f t="array" ref="X53">SUM(LOOKUP(J53:W53,{0,1,2,3,4,5,6,7,8,9,10},{0,7,6,5,4,3,2,1,1,1,1}))</f>
        <v>1</v>
      </c>
      <c r="Y53" s="892"/>
    </row>
    <row r="54" spans="1:25" ht="14.25" customHeight="1" x14ac:dyDescent="0.2">
      <c r="A54" s="777"/>
      <c r="B54" s="866" t="s">
        <v>166</v>
      </c>
      <c r="C54" s="867" t="s">
        <v>167</v>
      </c>
      <c r="D54" s="857"/>
      <c r="E54" s="866" t="s">
        <v>123</v>
      </c>
      <c r="F54" s="813">
        <v>22</v>
      </c>
      <c r="G54" s="863">
        <f t="shared" si="5"/>
        <v>3</v>
      </c>
      <c r="H54" s="864">
        <f t="shared" si="6"/>
        <v>13</v>
      </c>
      <c r="I54" s="865">
        <f>RANK(H54,$H$9:$H$73)</f>
        <v>3</v>
      </c>
      <c r="J54" s="813">
        <v>5</v>
      </c>
      <c r="K54" s="864"/>
      <c r="L54" s="864"/>
      <c r="M54" s="864"/>
      <c r="N54" s="864"/>
      <c r="O54" s="864">
        <v>5</v>
      </c>
      <c r="P54" s="864"/>
      <c r="Q54" s="864">
        <v>1</v>
      </c>
      <c r="R54" s="864"/>
      <c r="S54" s="864"/>
      <c r="T54" s="864"/>
      <c r="U54" s="864"/>
      <c r="V54" s="864"/>
      <c r="W54" s="864"/>
      <c r="X54" s="862" cm="1">
        <f t="array" ref="X54">SUM(LOOKUP(J54:W54,{0,1,2,3,4,5,6,7,8,9,10},{0,7,6,5,4,3,2,1,1,1,1}))</f>
        <v>13</v>
      </c>
      <c r="Y54" s="892"/>
    </row>
    <row r="55" spans="1:25" ht="15.75" customHeight="1" x14ac:dyDescent="0.2">
      <c r="A55" s="777"/>
      <c r="B55" s="866" t="s">
        <v>267</v>
      </c>
      <c r="C55" s="866" t="s">
        <v>268</v>
      </c>
      <c r="D55" s="857"/>
      <c r="E55" s="866" t="s">
        <v>567</v>
      </c>
      <c r="F55" s="874">
        <v>13</v>
      </c>
      <c r="G55" s="863">
        <f t="shared" si="5"/>
        <v>2</v>
      </c>
      <c r="H55" s="864">
        <f t="shared" si="6"/>
        <v>7</v>
      </c>
      <c r="I55" s="865">
        <f>RANK(H55,$H$9:$H$73)</f>
        <v>7</v>
      </c>
      <c r="J55" s="873"/>
      <c r="K55" s="864"/>
      <c r="L55" s="864"/>
      <c r="M55" s="864"/>
      <c r="N55" s="854">
        <v>3</v>
      </c>
      <c r="O55" s="861"/>
      <c r="P55" s="861"/>
      <c r="Q55" s="864"/>
      <c r="R55" s="864"/>
      <c r="S55" s="864">
        <v>6</v>
      </c>
      <c r="T55" s="864"/>
      <c r="U55" s="861"/>
      <c r="V55" s="861"/>
      <c r="W55" s="861"/>
      <c r="X55" s="862" cm="1">
        <f t="array" ref="X55">SUM(LOOKUP(J55:W55,{0,1,2,3,4,5,6,7,8,9,10},{0,7,6,5,4,3,2,1,1,1,1}))</f>
        <v>7</v>
      </c>
      <c r="Y55" s="892"/>
    </row>
    <row r="56" spans="1:25" ht="15.75" customHeight="1" x14ac:dyDescent="0.2">
      <c r="A56" s="777"/>
      <c r="B56" s="901" t="s">
        <v>448</v>
      </c>
      <c r="C56" s="894" t="s">
        <v>449</v>
      </c>
      <c r="D56" s="857"/>
      <c r="E56" s="866" t="s">
        <v>575</v>
      </c>
      <c r="F56" s="874">
        <v>13</v>
      </c>
      <c r="G56" s="863">
        <f t="shared" si="5"/>
        <v>1</v>
      </c>
      <c r="H56" s="864">
        <f t="shared" si="6"/>
        <v>4</v>
      </c>
      <c r="I56" s="865">
        <f>RANK(H56,$H$9:$H$73)</f>
        <v>30</v>
      </c>
      <c r="J56" s="874"/>
      <c r="K56" s="857"/>
      <c r="L56" s="857"/>
      <c r="M56" s="857"/>
      <c r="N56" s="854"/>
      <c r="O56" s="861"/>
      <c r="P56" s="902">
        <v>4</v>
      </c>
      <c r="Q56" s="864"/>
      <c r="R56" s="864"/>
      <c r="S56" s="864"/>
      <c r="T56" s="864"/>
      <c r="U56" s="861"/>
      <c r="V56" s="861"/>
      <c r="W56" s="861"/>
      <c r="X56" s="862" cm="1">
        <f t="array" ref="X56">SUM(LOOKUP(J56:W56,{0,1,2,3,4,5,6,7,8,9,10},{0,7,6,5,4,3,2,1,1,1,1}))</f>
        <v>4</v>
      </c>
      <c r="Y56" s="892"/>
    </row>
    <row r="57" spans="1:25" ht="15.75" customHeight="1" x14ac:dyDescent="0.2">
      <c r="A57" s="777"/>
      <c r="B57" s="903" t="s">
        <v>275</v>
      </c>
      <c r="C57" s="866" t="s">
        <v>276</v>
      </c>
      <c r="D57" s="857"/>
      <c r="E57" s="866" t="s">
        <v>578</v>
      </c>
      <c r="F57" s="874">
        <v>14</v>
      </c>
      <c r="G57" s="863">
        <f t="shared" si="5"/>
        <v>0</v>
      </c>
      <c r="H57" s="864">
        <f t="shared" si="6"/>
        <v>0</v>
      </c>
      <c r="I57" s="865"/>
      <c r="J57" s="873"/>
      <c r="K57" s="864"/>
      <c r="L57" s="864"/>
      <c r="M57" s="864"/>
      <c r="N57" s="854">
        <v>0</v>
      </c>
      <c r="O57" s="861"/>
      <c r="P57" s="864"/>
      <c r="Q57" s="864"/>
      <c r="R57" s="864"/>
      <c r="S57" s="864"/>
      <c r="T57" s="864"/>
      <c r="U57" s="861"/>
      <c r="V57" s="861"/>
      <c r="W57" s="861"/>
      <c r="X57" s="862" cm="1">
        <f t="array" ref="X57">SUM(LOOKUP(J57:W57,{0,1,2,3,4,5,6,7,8,9,10},{0,7,6,5,4,3,2,1,1,1,1}))</f>
        <v>0</v>
      </c>
      <c r="Y57" s="892"/>
    </row>
    <row r="58" spans="1:25" ht="14.25" x14ac:dyDescent="0.2">
      <c r="A58" s="777"/>
      <c r="B58" s="903" t="s">
        <v>170</v>
      </c>
      <c r="C58" s="904" t="s">
        <v>171</v>
      </c>
      <c r="D58" s="855"/>
      <c r="E58" s="905" t="s">
        <v>106</v>
      </c>
      <c r="F58" s="875">
        <v>15</v>
      </c>
      <c r="G58" s="863">
        <f t="shared" si="5"/>
        <v>1</v>
      </c>
      <c r="H58" s="864">
        <f t="shared" si="6"/>
        <v>1</v>
      </c>
      <c r="I58" s="865">
        <f>RANK(H58,$H$9:$H$73)</f>
        <v>43</v>
      </c>
      <c r="J58" s="874">
        <v>7</v>
      </c>
      <c r="K58" s="864"/>
      <c r="L58" s="864"/>
      <c r="M58" s="864"/>
      <c r="N58" s="861"/>
      <c r="O58" s="861"/>
      <c r="P58" s="864"/>
      <c r="Q58" s="864"/>
      <c r="R58" s="864"/>
      <c r="S58" s="864"/>
      <c r="T58" s="864"/>
      <c r="U58" s="861"/>
      <c r="V58" s="861"/>
      <c r="W58" s="861"/>
      <c r="X58" s="862" cm="1">
        <f t="array" ref="X58">SUM(LOOKUP(J58:W58,{0,1,2,3,4,5,6,7,8,9,10},{0,7,6,5,4,3,2,1,1,1,1}))</f>
        <v>1</v>
      </c>
      <c r="Y58" s="892"/>
    </row>
    <row r="59" spans="1:25" ht="14.25" x14ac:dyDescent="0.2">
      <c r="A59" s="777"/>
      <c r="B59" s="903" t="s">
        <v>220</v>
      </c>
      <c r="C59" s="867" t="s">
        <v>437</v>
      </c>
      <c r="D59" s="857"/>
      <c r="E59" s="866" t="s">
        <v>123</v>
      </c>
      <c r="F59" s="874">
        <v>17</v>
      </c>
      <c r="G59" s="863">
        <f t="shared" si="5"/>
        <v>1</v>
      </c>
      <c r="H59" s="864">
        <f t="shared" si="6"/>
        <v>5</v>
      </c>
      <c r="I59" s="865">
        <f>RANK(H59,$H$9:$H$73)</f>
        <v>21</v>
      </c>
      <c r="J59" s="874"/>
      <c r="K59" s="864"/>
      <c r="L59" s="864"/>
      <c r="M59" s="864"/>
      <c r="N59" s="861"/>
      <c r="O59" s="861">
        <v>3</v>
      </c>
      <c r="P59" s="864"/>
      <c r="Q59" s="864"/>
      <c r="R59" s="864"/>
      <c r="S59" s="864"/>
      <c r="T59" s="864"/>
      <c r="U59" s="861"/>
      <c r="V59" s="861"/>
      <c r="W59" s="861"/>
      <c r="X59" s="862" cm="1">
        <f t="array" ref="X59">SUM(LOOKUP(J59:W59,{0,1,2,3,4,5,6,7,8,9,10},{0,7,6,5,4,3,2,1,1,1,1}))</f>
        <v>5</v>
      </c>
      <c r="Y59" s="892"/>
    </row>
    <row r="60" spans="1:25" ht="14.25" x14ac:dyDescent="0.2">
      <c r="A60" s="777"/>
      <c r="B60" s="903" t="s">
        <v>220</v>
      </c>
      <c r="C60" s="867" t="s">
        <v>221</v>
      </c>
      <c r="D60" s="857"/>
      <c r="E60" s="866" t="s">
        <v>123</v>
      </c>
      <c r="F60" s="874">
        <v>17</v>
      </c>
      <c r="G60" s="863">
        <f t="shared" si="5"/>
        <v>1</v>
      </c>
      <c r="H60" s="864">
        <f t="shared" si="6"/>
        <v>5</v>
      </c>
      <c r="I60" s="865">
        <f>RANK(H60,$H$9:$H$73)</f>
        <v>21</v>
      </c>
      <c r="J60" s="874"/>
      <c r="K60" s="864"/>
      <c r="L60" s="864"/>
      <c r="M60" s="864">
        <v>3</v>
      </c>
      <c r="N60" s="864"/>
      <c r="O60" s="864"/>
      <c r="P60" s="864"/>
      <c r="Q60" s="864"/>
      <c r="R60" s="864"/>
      <c r="S60" s="864"/>
      <c r="T60" s="861"/>
      <c r="U60" s="861"/>
      <c r="V60" s="861"/>
      <c r="W60" s="861"/>
      <c r="X60" s="862" cm="1">
        <f t="array" ref="X60">SUM(LOOKUP(J60:W60,{0,1,2,3,4,5,6,7,8,9,10},{0,7,6,5,4,3,2,1,1,1,1}))</f>
        <v>5</v>
      </c>
      <c r="Y60" s="892"/>
    </row>
    <row r="61" spans="1:25" ht="15.75" customHeight="1" x14ac:dyDescent="0.2">
      <c r="A61" s="777"/>
      <c r="B61" s="866" t="s">
        <v>271</v>
      </c>
      <c r="C61" s="866" t="s">
        <v>272</v>
      </c>
      <c r="D61" s="857"/>
      <c r="E61" s="866" t="s">
        <v>579</v>
      </c>
      <c r="F61" s="813">
        <v>13</v>
      </c>
      <c r="G61" s="863">
        <f t="shared" si="5"/>
        <v>1</v>
      </c>
      <c r="H61" s="864">
        <f t="shared" si="6"/>
        <v>3</v>
      </c>
      <c r="I61" s="865">
        <f>RANK(H61,$H$9:$H$73)</f>
        <v>36</v>
      </c>
      <c r="J61" s="869"/>
      <c r="K61" s="864"/>
      <c r="L61" s="864"/>
      <c r="M61" s="864"/>
      <c r="N61" s="857">
        <v>5</v>
      </c>
      <c r="O61" s="864"/>
      <c r="P61" s="864"/>
      <c r="Q61" s="864"/>
      <c r="R61" s="864"/>
      <c r="S61" s="864"/>
      <c r="T61" s="864"/>
      <c r="U61" s="864"/>
      <c r="V61" s="864"/>
      <c r="W61" s="864"/>
      <c r="X61" s="862" cm="1">
        <f t="array" ref="X61">SUM(LOOKUP(J61:W61,{0,1,2,3,4,5,6,7,8,9,10},{0,7,6,5,4,3,2,1,1,1,1}))</f>
        <v>3</v>
      </c>
      <c r="Y61" s="892"/>
    </row>
    <row r="62" spans="1:25" ht="15.75" customHeight="1" x14ac:dyDescent="0.2">
      <c r="A62" s="777"/>
      <c r="B62" s="894" t="s">
        <v>113</v>
      </c>
      <c r="C62" s="894" t="s">
        <v>561</v>
      </c>
      <c r="D62" s="857"/>
      <c r="E62" s="866" t="s">
        <v>580</v>
      </c>
      <c r="F62" s="813">
        <v>15</v>
      </c>
      <c r="G62" s="863">
        <f t="shared" si="5"/>
        <v>1</v>
      </c>
      <c r="H62" s="864">
        <f t="shared" si="6"/>
        <v>3</v>
      </c>
      <c r="I62" s="865">
        <f>RANK(H62,$H$9:$H$73)</f>
        <v>36</v>
      </c>
      <c r="J62" s="813"/>
      <c r="K62" s="857"/>
      <c r="L62" s="864"/>
      <c r="M62" s="864"/>
      <c r="N62" s="864"/>
      <c r="O62" s="864"/>
      <c r="P62" s="864"/>
      <c r="Q62" s="866">
        <v>5</v>
      </c>
      <c r="R62" s="866"/>
      <c r="S62" s="864"/>
      <c r="T62" s="864"/>
      <c r="U62" s="864"/>
      <c r="V62" s="864"/>
      <c r="W62" s="864"/>
      <c r="X62" s="862" cm="1">
        <f t="array" ref="X62">SUM(LOOKUP(J62:W62,{0,1,2,3,4,5,6,7,8,9,10},{0,7,6,5,4,3,2,1,1,1,1}))</f>
        <v>3</v>
      </c>
      <c r="Y62" s="891"/>
    </row>
    <row r="63" spans="1:25" ht="14.25" x14ac:dyDescent="0.2">
      <c r="A63" s="777"/>
      <c r="B63" s="894" t="s">
        <v>822</v>
      </c>
      <c r="C63" s="894" t="s">
        <v>823</v>
      </c>
      <c r="D63" s="898"/>
      <c r="E63" s="866" t="s">
        <v>576</v>
      </c>
      <c r="F63" s="869">
        <v>16</v>
      </c>
      <c r="G63" s="863">
        <f t="shared" si="5"/>
        <v>1</v>
      </c>
      <c r="H63" s="864">
        <f t="shared" si="6"/>
        <v>1</v>
      </c>
      <c r="I63" s="865">
        <f>RANK(H63,$H$9:$H$73)</f>
        <v>43</v>
      </c>
      <c r="J63" s="869"/>
      <c r="K63" s="864"/>
      <c r="L63" s="864"/>
      <c r="M63" s="864"/>
      <c r="N63" s="864"/>
      <c r="O63" s="864"/>
      <c r="P63" s="864"/>
      <c r="Q63" s="864"/>
      <c r="R63" s="864"/>
      <c r="S63" s="864"/>
      <c r="T63" s="864"/>
      <c r="U63" s="864">
        <v>7</v>
      </c>
      <c r="V63" s="864"/>
      <c r="W63" s="864"/>
      <c r="X63" s="862" cm="1">
        <f t="array" ref="X63">SUM(LOOKUP(J63:W63,{0,1,2,3,4,5,6,7,8,9,10},{0,7,6,5,4,3,2,1,1,1,1}))</f>
        <v>1</v>
      </c>
      <c r="Y63" s="891"/>
    </row>
    <row r="64" spans="1:25" ht="14.25" x14ac:dyDescent="0.2">
      <c r="A64" s="777"/>
      <c r="B64" s="866" t="s">
        <v>117</v>
      </c>
      <c r="C64" s="867" t="s">
        <v>179</v>
      </c>
      <c r="D64" s="857"/>
      <c r="E64" s="866" t="s">
        <v>580</v>
      </c>
      <c r="F64" s="813">
        <v>13</v>
      </c>
      <c r="G64" s="863"/>
      <c r="H64" s="864"/>
      <c r="I64" s="865"/>
      <c r="J64" s="813"/>
      <c r="K64" s="864"/>
      <c r="L64" s="864"/>
      <c r="M64" s="864"/>
      <c r="N64" s="864"/>
      <c r="O64" s="864"/>
      <c r="P64" s="864"/>
      <c r="Q64" s="864"/>
      <c r="R64" s="864"/>
      <c r="S64" s="864"/>
      <c r="T64" s="864"/>
      <c r="U64" s="864"/>
      <c r="V64" s="864"/>
      <c r="W64" s="864"/>
      <c r="X64" s="862"/>
      <c r="Y64" s="891"/>
    </row>
    <row r="65" spans="1:25" ht="14.25" x14ac:dyDescent="0.2">
      <c r="A65" s="777"/>
      <c r="B65" s="894" t="s">
        <v>824</v>
      </c>
      <c r="C65" s="894" t="s">
        <v>825</v>
      </c>
      <c r="D65" s="898"/>
      <c r="E65" s="866" t="s">
        <v>576</v>
      </c>
      <c r="F65" s="869">
        <v>16</v>
      </c>
      <c r="G65" s="863">
        <f t="shared" si="5"/>
        <v>1</v>
      </c>
      <c r="H65" s="864">
        <f t="shared" si="6"/>
        <v>1</v>
      </c>
      <c r="I65" s="865">
        <f>RANK(H65,$H$9:$H$73)</f>
        <v>43</v>
      </c>
      <c r="J65" s="870"/>
      <c r="K65" s="864"/>
      <c r="L65" s="864"/>
      <c r="M65" s="864"/>
      <c r="N65" s="864"/>
      <c r="O65" s="864"/>
      <c r="P65" s="864"/>
      <c r="Q65" s="864"/>
      <c r="R65" s="864"/>
      <c r="S65" s="864"/>
      <c r="T65" s="864"/>
      <c r="U65" s="864">
        <v>8</v>
      </c>
      <c r="V65" s="864"/>
      <c r="W65" s="864"/>
      <c r="X65" s="862" cm="1">
        <f t="array" ref="X65">SUM(LOOKUP(J65:W65,{0,1,2,3,4,5,6,7,8,9,10},{0,7,6,5,4,3,2,1,1,1,1}))</f>
        <v>1</v>
      </c>
      <c r="Y65" s="891"/>
    </row>
    <row r="66" spans="1:25" ht="14.25" x14ac:dyDescent="0.2">
      <c r="A66" s="777"/>
      <c r="B66" s="894" t="s">
        <v>814</v>
      </c>
      <c r="C66" s="894" t="s">
        <v>815</v>
      </c>
      <c r="D66" s="898"/>
      <c r="E66" s="866" t="s">
        <v>576</v>
      </c>
      <c r="F66" s="869">
        <v>15</v>
      </c>
      <c r="G66" s="863">
        <f t="shared" si="5"/>
        <v>1</v>
      </c>
      <c r="H66" s="864">
        <f t="shared" si="6"/>
        <v>5</v>
      </c>
      <c r="I66" s="865">
        <f>RANK(H66,$H$9:$H$73)</f>
        <v>21</v>
      </c>
      <c r="J66" s="870"/>
      <c r="K66" s="864"/>
      <c r="L66" s="864"/>
      <c r="M66" s="864"/>
      <c r="N66" s="864"/>
      <c r="O66" s="864"/>
      <c r="P66" s="864"/>
      <c r="Q66" s="864"/>
      <c r="R66" s="864"/>
      <c r="S66" s="864"/>
      <c r="T66" s="864"/>
      <c r="U66" s="864">
        <v>3</v>
      </c>
      <c r="V66" s="864"/>
      <c r="W66" s="864"/>
      <c r="X66" s="862" cm="1">
        <f t="array" ref="X66">SUM(LOOKUP(J66:W66,{0,1,2,3,4,5,6,7,8,9,10},{0,7,6,5,4,3,2,1,1,1,1}))</f>
        <v>5</v>
      </c>
      <c r="Y66" s="891"/>
    </row>
    <row r="67" spans="1:25" ht="14.25" x14ac:dyDescent="0.2">
      <c r="A67" s="777"/>
      <c r="B67" s="866" t="s">
        <v>668</v>
      </c>
      <c r="C67" s="867" t="s">
        <v>669</v>
      </c>
      <c r="D67" s="857"/>
      <c r="E67" s="866" t="s">
        <v>674</v>
      </c>
      <c r="F67" s="856">
        <v>15</v>
      </c>
      <c r="G67" s="863">
        <f t="shared" si="5"/>
        <v>1</v>
      </c>
      <c r="H67" s="864">
        <f t="shared" si="6"/>
        <v>3</v>
      </c>
      <c r="I67" s="865">
        <f>RANK(H67,$H$9:$H$73)</f>
        <v>36</v>
      </c>
      <c r="J67" s="853"/>
      <c r="K67" s="857"/>
      <c r="L67" s="857"/>
      <c r="M67" s="864"/>
      <c r="N67" s="864"/>
      <c r="O67" s="864"/>
      <c r="P67" s="864"/>
      <c r="Q67" s="864"/>
      <c r="R67" s="864"/>
      <c r="S67" s="857">
        <v>5</v>
      </c>
      <c r="T67" s="864"/>
      <c r="U67" s="864"/>
      <c r="V67" s="864"/>
      <c r="W67" s="864"/>
      <c r="X67" s="862" cm="1">
        <f t="array" ref="X67">SUM(LOOKUP(J67:W67,{0,1,2,3,4,5,6,7,8,9,10},{0,7,6,5,4,3,2,1,1,1,1}))</f>
        <v>3</v>
      </c>
      <c r="Y67" s="891"/>
    </row>
    <row r="68" spans="1:25" ht="14.25" x14ac:dyDescent="0.2">
      <c r="A68" s="777"/>
      <c r="B68" s="866" t="s">
        <v>158</v>
      </c>
      <c r="C68" s="867" t="s">
        <v>159</v>
      </c>
      <c r="D68" s="857"/>
      <c r="E68" s="866" t="s">
        <v>115</v>
      </c>
      <c r="F68" s="856">
        <v>14</v>
      </c>
      <c r="G68" s="863">
        <f t="shared" si="5"/>
        <v>1</v>
      </c>
      <c r="H68" s="864">
        <f t="shared" si="6"/>
        <v>6</v>
      </c>
      <c r="I68" s="865">
        <f>RANK(H68,$H$9:$H$73)</f>
        <v>16</v>
      </c>
      <c r="J68" s="853">
        <v>2</v>
      </c>
      <c r="K68" s="864"/>
      <c r="L68" s="864"/>
      <c r="M68" s="864"/>
      <c r="N68" s="864"/>
      <c r="O68" s="864"/>
      <c r="P68" s="864"/>
      <c r="Q68" s="864"/>
      <c r="R68" s="864"/>
      <c r="S68" s="864"/>
      <c r="T68" s="864"/>
      <c r="U68" s="864"/>
      <c r="V68" s="864"/>
      <c r="W68" s="864"/>
      <c r="X68" s="862" cm="1">
        <f t="array" ref="X68">SUM(LOOKUP(J68:W68,{0,1,2,3,4,5,6,7,8,9,10},{0,7,6,5,4,3,2,1,1,1,1}))</f>
        <v>6</v>
      </c>
      <c r="Y68" s="891"/>
    </row>
    <row r="69" spans="1:25" ht="14.25" x14ac:dyDescent="0.2">
      <c r="A69" s="777"/>
      <c r="B69" s="866" t="s">
        <v>749</v>
      </c>
      <c r="C69" s="867" t="s">
        <v>750</v>
      </c>
      <c r="D69" s="857">
        <v>6021166</v>
      </c>
      <c r="E69" s="866" t="s">
        <v>732</v>
      </c>
      <c r="F69" s="856">
        <v>15</v>
      </c>
      <c r="G69" s="863">
        <f t="shared" si="5"/>
        <v>1</v>
      </c>
      <c r="H69" s="864">
        <f t="shared" si="6"/>
        <v>5</v>
      </c>
      <c r="I69" s="865">
        <f>RANK(H69,$H$9:$H$73)</f>
        <v>21</v>
      </c>
      <c r="J69" s="853"/>
      <c r="K69" s="857"/>
      <c r="L69" s="857">
        <v>3</v>
      </c>
      <c r="M69" s="864"/>
      <c r="N69" s="864"/>
      <c r="O69" s="864"/>
      <c r="P69" s="864"/>
      <c r="Q69" s="864"/>
      <c r="R69" s="864"/>
      <c r="S69" s="864"/>
      <c r="T69" s="864"/>
      <c r="U69" s="864"/>
      <c r="V69" s="864"/>
      <c r="W69" s="864"/>
      <c r="X69" s="862" cm="1">
        <f t="array" ref="X69">SUM(LOOKUP(J69:W69,{0,1,2,3,4,5,6,7,8,9,10},{0,7,6,5,4,3,2,1,1,1,1}))</f>
        <v>5</v>
      </c>
      <c r="Y69" s="891"/>
    </row>
    <row r="70" spans="1:25" ht="14.25" x14ac:dyDescent="0.2">
      <c r="A70" s="777"/>
      <c r="B70" s="866" t="s">
        <v>666</v>
      </c>
      <c r="C70" s="867" t="s">
        <v>667</v>
      </c>
      <c r="D70" s="854"/>
      <c r="E70" s="903" t="s">
        <v>674</v>
      </c>
      <c r="F70" s="856">
        <v>19</v>
      </c>
      <c r="G70" s="863">
        <f t="shared" si="5"/>
        <v>1</v>
      </c>
      <c r="H70" s="864">
        <f t="shared" si="6"/>
        <v>4</v>
      </c>
      <c r="I70" s="865">
        <f>RANK(H70,$H$9:$H$73)</f>
        <v>30</v>
      </c>
      <c r="J70" s="853"/>
      <c r="K70" s="857"/>
      <c r="L70" s="857"/>
      <c r="M70" s="864"/>
      <c r="N70" s="864"/>
      <c r="O70" s="864"/>
      <c r="P70" s="864"/>
      <c r="Q70" s="864"/>
      <c r="R70" s="864"/>
      <c r="S70" s="857">
        <v>4</v>
      </c>
      <c r="T70" s="864"/>
      <c r="U70" s="864"/>
      <c r="V70" s="864"/>
      <c r="W70" s="864"/>
      <c r="X70" s="862" cm="1">
        <f t="array" ref="X70">SUM(LOOKUP(J70:W70,{0,1,2,3,4,5,6,7,8,9,10},{0,7,6,5,4,3,2,1,1,1,1}))</f>
        <v>4</v>
      </c>
      <c r="Y70" s="892"/>
    </row>
    <row r="71" spans="1:25" ht="14.25" x14ac:dyDescent="0.2">
      <c r="A71" s="777"/>
      <c r="B71" s="866" t="s">
        <v>172</v>
      </c>
      <c r="C71" s="867" t="s">
        <v>173</v>
      </c>
      <c r="D71" s="857"/>
      <c r="E71" s="866" t="s">
        <v>115</v>
      </c>
      <c r="F71" s="856">
        <v>14</v>
      </c>
      <c r="G71" s="863">
        <f t="shared" si="5"/>
        <v>1</v>
      </c>
      <c r="H71" s="864">
        <f t="shared" si="6"/>
        <v>1</v>
      </c>
      <c r="I71" s="865">
        <f>RANK(H71,$H$9:$H$51)</f>
        <v>30</v>
      </c>
      <c r="J71" s="853">
        <v>8</v>
      </c>
      <c r="K71" s="864"/>
      <c r="L71" s="864"/>
      <c r="M71" s="864"/>
      <c r="N71" s="864"/>
      <c r="O71" s="864"/>
      <c r="P71" s="864"/>
      <c r="Q71" s="864"/>
      <c r="R71" s="864"/>
      <c r="S71" s="864"/>
      <c r="T71" s="864"/>
      <c r="U71" s="864"/>
      <c r="V71" s="864"/>
      <c r="W71" s="864"/>
      <c r="X71" s="862" cm="1">
        <f t="array" ref="X71">SUM(LOOKUP(J71:W71,{0,1,2,3,4,5,6,7,8,9,10},{0,7,6,5,4,3,2,1,1,1,1}))</f>
        <v>1</v>
      </c>
      <c r="Y71" s="892"/>
    </row>
    <row r="72" spans="1:25" ht="15" thickBot="1" x14ac:dyDescent="0.25">
      <c r="A72" s="777"/>
      <c r="B72" s="876"/>
      <c r="C72" s="877"/>
      <c r="D72" s="877"/>
      <c r="E72" s="878"/>
      <c r="F72" s="879"/>
      <c r="G72" s="880">
        <f t="shared" si="5"/>
        <v>0</v>
      </c>
      <c r="H72" s="881">
        <f t="shared" si="6"/>
        <v>0</v>
      </c>
      <c r="I72" s="882"/>
      <c r="J72" s="883"/>
      <c r="K72" s="881"/>
      <c r="L72" s="881"/>
      <c r="M72" s="881"/>
      <c r="N72" s="881"/>
      <c r="O72" s="881"/>
      <c r="P72" s="881"/>
      <c r="Q72" s="881"/>
      <c r="R72" s="881"/>
      <c r="S72" s="881"/>
      <c r="T72" s="881"/>
      <c r="U72" s="881"/>
      <c r="V72" s="881"/>
      <c r="W72" s="881"/>
      <c r="X72" s="862" cm="1">
        <f t="array" ref="X72">SUM(LOOKUP(J72:W72,{0,1,2,3,4,5,6,7,8,9,10},{0,7,6,5,4,3,2,1,1,1,1}))</f>
        <v>0</v>
      </c>
      <c r="Y72" s="892"/>
    </row>
    <row r="73" spans="1:25" ht="16.5" thickBot="1" x14ac:dyDescent="0.25">
      <c r="A73" s="778"/>
      <c r="B73" s="288"/>
      <c r="C73" s="288"/>
      <c r="D73" s="288"/>
      <c r="E73" s="288"/>
      <c r="F73" s="289"/>
      <c r="G73" s="289"/>
      <c r="H73" s="290"/>
      <c r="I73" s="289"/>
      <c r="J73" s="291"/>
      <c r="K73" s="291"/>
      <c r="L73" s="291"/>
      <c r="M73" s="291"/>
      <c r="N73" s="291"/>
      <c r="O73" s="291"/>
      <c r="P73" s="291"/>
      <c r="Q73" s="291"/>
      <c r="R73" s="291"/>
      <c r="S73" s="291"/>
      <c r="T73" s="291"/>
      <c r="U73" s="291"/>
      <c r="V73" s="291"/>
      <c r="W73" s="291"/>
      <c r="X73" s="291"/>
      <c r="Y73" s="292"/>
    </row>
    <row r="74" spans="1:25" ht="15.75" x14ac:dyDescent="0.2">
      <c r="P74" s="93"/>
    </row>
    <row r="75" spans="1:25" x14ac:dyDescent="0.2">
      <c r="B75" s="6"/>
    </row>
    <row r="76" spans="1:25" x14ac:dyDescent="0.2">
      <c r="B76" s="6"/>
    </row>
    <row r="77" spans="1:25" x14ac:dyDescent="0.2">
      <c r="B77" s="6"/>
    </row>
    <row r="78" spans="1:25" x14ac:dyDescent="0.2">
      <c r="B78" s="6"/>
    </row>
    <row r="79" spans="1:25" x14ac:dyDescent="0.2">
      <c r="B79" s="6"/>
    </row>
    <row r="80" spans="1:25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  <row r="147" spans="2:2" x14ac:dyDescent="0.2">
      <c r="B147" s="6"/>
    </row>
    <row r="148" spans="2:2" x14ac:dyDescent="0.2">
      <c r="B148" s="6"/>
    </row>
    <row r="149" spans="2:2" x14ac:dyDescent="0.2">
      <c r="B149" s="6"/>
    </row>
    <row r="150" spans="2:2" x14ac:dyDescent="0.2">
      <c r="B150" s="6"/>
    </row>
    <row r="151" spans="2:2" x14ac:dyDescent="0.2">
      <c r="B151" s="6"/>
    </row>
    <row r="152" spans="2:2" x14ac:dyDescent="0.2">
      <c r="B152" s="6"/>
    </row>
    <row r="153" spans="2:2" x14ac:dyDescent="0.2">
      <c r="B153" s="6"/>
    </row>
    <row r="154" spans="2:2" x14ac:dyDescent="0.2">
      <c r="B154" s="6"/>
    </row>
    <row r="155" spans="2:2" x14ac:dyDescent="0.2">
      <c r="B155" s="6"/>
    </row>
    <row r="156" spans="2:2" x14ac:dyDescent="0.2">
      <c r="B156" s="6"/>
    </row>
    <row r="157" spans="2:2" x14ac:dyDescent="0.2">
      <c r="B157" s="6"/>
    </row>
  </sheetData>
  <sortState xmlns:xlrd2="http://schemas.microsoft.com/office/spreadsheetml/2017/richdata2" ref="B9:I26">
    <sortCondition ref="I9:I26"/>
    <sortCondition descending="1" ref="H9:H26"/>
  </sortState>
  <mergeCells count="43">
    <mergeCell ref="N6:N7"/>
    <mergeCell ref="O6:O7"/>
    <mergeCell ref="S6:S7"/>
    <mergeCell ref="X4:X5"/>
    <mergeCell ref="V4:V5"/>
    <mergeCell ref="P6:P7"/>
    <mergeCell ref="U4:U5"/>
    <mergeCell ref="Q4:Q5"/>
    <mergeCell ref="Q6:Q7"/>
    <mergeCell ref="W4:W5"/>
    <mergeCell ref="W6:W7"/>
    <mergeCell ref="T6:T7"/>
    <mergeCell ref="U6:U7"/>
    <mergeCell ref="V6:V7"/>
    <mergeCell ref="X6:X7"/>
    <mergeCell ref="N4:N5"/>
    <mergeCell ref="O4:O5"/>
    <mergeCell ref="S4:S5"/>
    <mergeCell ref="T4:T5"/>
    <mergeCell ref="P4:P5"/>
    <mergeCell ref="K4:K5"/>
    <mergeCell ref="J6:J7"/>
    <mergeCell ref="K6:K7"/>
    <mergeCell ref="B6:B7"/>
    <mergeCell ref="C6:C7"/>
    <mergeCell ref="E6:E7"/>
    <mergeCell ref="F6:F7"/>
    <mergeCell ref="L6:L7"/>
    <mergeCell ref="A4:A73"/>
    <mergeCell ref="B4:B5"/>
    <mergeCell ref="C4:C5"/>
    <mergeCell ref="E4:E5"/>
    <mergeCell ref="D4:D5"/>
    <mergeCell ref="D6:D7"/>
    <mergeCell ref="I4:I5"/>
    <mergeCell ref="F4:F5"/>
    <mergeCell ref="L4:L5"/>
    <mergeCell ref="G4:G5"/>
    <mergeCell ref="H4:H5"/>
    <mergeCell ref="G6:G7"/>
    <mergeCell ref="H6:H7"/>
    <mergeCell ref="I6:I7"/>
    <mergeCell ref="J4:J5"/>
  </mergeCells>
  <conditionalFormatting sqref="C12:D12">
    <cfRule type="duplicateValues" dxfId="39" priority="28"/>
  </conditionalFormatting>
  <conditionalFormatting sqref="C40:D41">
    <cfRule type="duplicateValues" dxfId="38" priority="1384"/>
  </conditionalFormatting>
  <conditionalFormatting sqref="C46:D46">
    <cfRule type="duplicateValues" dxfId="37" priority="494"/>
  </conditionalFormatting>
  <conditionalFormatting sqref="C47:D54 C42:D45">
    <cfRule type="duplicateValues" dxfId="36" priority="490"/>
  </conditionalFormatting>
  <conditionalFormatting sqref="C55:D55">
    <cfRule type="duplicateValues" dxfId="35" priority="24"/>
    <cfRule type="duplicateValues" dxfId="34" priority="25"/>
  </conditionalFormatting>
  <conditionalFormatting sqref="C56:D57">
    <cfRule type="duplicateValues" dxfId="33" priority="19"/>
    <cfRule type="duplicateValues" dxfId="32" priority="20"/>
  </conditionalFormatting>
  <conditionalFormatting sqref="C58:D58">
    <cfRule type="duplicateValues" dxfId="31" priority="14"/>
    <cfRule type="duplicateValues" dxfId="30" priority="15"/>
  </conditionalFormatting>
  <conditionalFormatting sqref="C59:D60">
    <cfRule type="duplicateValues" dxfId="29" priority="9"/>
    <cfRule type="duplicateValues" dxfId="28" priority="10"/>
  </conditionalFormatting>
  <conditionalFormatting sqref="C61:D61">
    <cfRule type="duplicateValues" dxfId="27" priority="4"/>
    <cfRule type="duplicateValues" dxfId="26" priority="5"/>
  </conditionalFormatting>
  <conditionalFormatting sqref="C62:D1048576 C40:D54 C4:D4 C6:D6 C5 C7 C8:D34">
    <cfRule type="duplicateValues" dxfId="25" priority="905"/>
  </conditionalFormatting>
  <conditionalFormatting sqref="C62:D1048576 C47:D54 C4:D4 C40:D42 C6:D6 C5 C8:D11 C7 C13:D13 C23:D24 C30:D32 C26:D27 C16:D21">
    <cfRule type="duplicateValues" dxfId="24" priority="487"/>
  </conditionalFormatting>
  <conditionalFormatting sqref="F12">
    <cfRule type="duplicateValues" dxfId="23" priority="26"/>
    <cfRule type="duplicateValues" dxfId="22" priority="27"/>
  </conditionalFormatting>
  <conditionalFormatting sqref="J48:K60 M48:O61 J62:O72 J9:O34 Q9:W72">
    <cfRule type="cellIs" dxfId="21" priority="8" operator="lessThan">
      <formula>1</formula>
    </cfRule>
  </conditionalFormatting>
  <conditionalFormatting sqref="O35:O39 J42:K46 M42:O46 J47:O47">
    <cfRule type="cellIs" dxfId="20" priority="33" operator="lessThan">
      <formula>1</formula>
    </cfRule>
  </conditionalFormatting>
  <conditionalFormatting sqref="P9:P72">
    <cfRule type="cellIs" dxfId="19" priority="7" operator="lessThan">
      <formula>1</formula>
    </cfRule>
  </conditionalFormatting>
  <conditionalFormatting sqref="P34 F14:F15 F25 F28:F29 F22">
    <cfRule type="duplicateValues" dxfId="18" priority="889"/>
  </conditionalFormatting>
  <conditionalFormatting sqref="J40:O41 J61:L61">
    <cfRule type="cellIs" dxfId="17" priority="3" operator="lessThan">
      <formula>1</formula>
    </cfRule>
  </conditionalFormatting>
  <conditionalFormatting sqref="X9:X72">
    <cfRule type="cellIs" dxfId="16" priority="1" operator="lessThan">
      <formula>1</formula>
    </cfRule>
  </conditionalFormatting>
  <conditionalFormatting sqref="C25:D25 C14:D15 C28:D34 C22:D22">
    <cfRule type="duplicateValues" dxfId="15" priority="1564"/>
  </conditionalFormatting>
  <pageMargins left="0.25" right="0.25" top="0.75" bottom="0.75" header="0.3" footer="0.3"/>
  <pageSetup paperSize="9" scale="46" fitToHeight="0" pageOrder="overThenDown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1096-29C7-47C2-A464-8881401FB3A7}">
  <sheetPr codeName="Sheet13">
    <tabColor rgb="FF00B0F0"/>
    <pageSetUpPr fitToPage="1"/>
  </sheetPr>
  <dimension ref="A1:Y131"/>
  <sheetViews>
    <sheetView showZeros="0" topLeftCell="B2" zoomScale="86" zoomScaleNormal="86" zoomScaleSheetLayoutView="90" workbookViewId="0">
      <selection activeCell="X17" sqref="X17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31.85546875" style="4" customWidth="1"/>
    <col min="4" max="4" width="13.42578125" style="4" customWidth="1"/>
    <col min="5" max="5" width="38.5703125" style="4" customWidth="1"/>
    <col min="6" max="6" width="6.28515625" style="3" customWidth="1"/>
    <col min="7" max="7" width="6.5703125" style="3" bestFit="1" customWidth="1"/>
    <col min="8" max="8" width="6.42578125" style="5" bestFit="1" customWidth="1"/>
    <col min="9" max="9" width="10.42578125" style="1" bestFit="1" customWidth="1"/>
    <col min="10" max="10" width="13.28515625" style="1" bestFit="1" customWidth="1"/>
    <col min="11" max="11" width="10.5703125" style="1" bestFit="1" customWidth="1"/>
    <col min="12" max="12" width="12.7109375" style="1" bestFit="1" customWidth="1"/>
    <col min="13" max="13" width="12.7109375" style="1" customWidth="1"/>
    <col min="14" max="14" width="12.7109375" style="1" bestFit="1" customWidth="1"/>
    <col min="15" max="15" width="11.28515625" style="1" bestFit="1" customWidth="1"/>
    <col min="16" max="16" width="8.7109375" style="1" customWidth="1"/>
    <col min="17" max="17" width="13.5703125" style="1" bestFit="1" customWidth="1"/>
    <col min="18" max="18" width="13.5703125" style="1" customWidth="1"/>
    <col min="19" max="19" width="10.7109375" style="1" bestFit="1" customWidth="1"/>
    <col min="20" max="20" width="9.7109375" style="1" bestFit="1" customWidth="1"/>
    <col min="21" max="21" width="11.85546875" style="1" bestFit="1" customWidth="1"/>
    <col min="22" max="23" width="13.140625" style="1" bestFit="1" customWidth="1"/>
    <col min="24" max="24" width="8.5703125" style="1" bestFit="1" customWidth="1"/>
    <col min="25" max="25" width="7.85546875" style="3" customWidth="1"/>
    <col min="26" max="16384" width="14.42578125" style="3"/>
  </cols>
  <sheetData>
    <row r="1" spans="1:25" ht="23.25" x14ac:dyDescent="0.35">
      <c r="D1" s="151"/>
      <c r="E1" s="151"/>
      <c r="F1" s="358"/>
      <c r="G1" s="151"/>
      <c r="H1" s="358"/>
      <c r="I1" s="153"/>
      <c r="J1" s="393"/>
      <c r="K1" s="394"/>
      <c r="L1" s="394" t="s">
        <v>595</v>
      </c>
      <c r="M1" s="394"/>
      <c r="N1" s="393"/>
      <c r="O1" s="153"/>
      <c r="P1" s="153"/>
      <c r="Q1" s="153"/>
      <c r="R1" s="153"/>
      <c r="S1" s="153"/>
      <c r="T1" s="153"/>
      <c r="U1" s="153"/>
      <c r="V1" s="153"/>
      <c r="W1" s="153"/>
    </row>
    <row r="2" spans="1:25" ht="23.25" x14ac:dyDescent="0.35">
      <c r="D2" s="151"/>
      <c r="E2" s="151"/>
      <c r="F2" s="358"/>
      <c r="G2" s="151"/>
      <c r="H2" s="358"/>
      <c r="I2" s="153"/>
      <c r="J2" s="393"/>
      <c r="K2" s="394"/>
      <c r="L2" s="394" t="s">
        <v>596</v>
      </c>
      <c r="M2" s="394"/>
      <c r="N2" s="393"/>
      <c r="O2" s="153"/>
      <c r="P2" s="153"/>
      <c r="Q2" s="153"/>
      <c r="R2" s="153"/>
      <c r="S2" s="153"/>
      <c r="T2" s="153"/>
      <c r="U2" s="153"/>
      <c r="V2" s="153"/>
      <c r="W2" s="153"/>
    </row>
    <row r="3" spans="1:25" ht="23.25" x14ac:dyDescent="0.35">
      <c r="D3" s="151"/>
      <c r="E3" s="151"/>
      <c r="F3" s="358"/>
      <c r="G3" s="151"/>
      <c r="H3" s="358"/>
      <c r="I3" s="153"/>
      <c r="J3" s="393"/>
      <c r="K3" s="394"/>
      <c r="L3" s="394" t="s">
        <v>605</v>
      </c>
      <c r="M3" s="394"/>
      <c r="N3" s="393"/>
      <c r="O3" s="153"/>
      <c r="P3" s="153"/>
      <c r="Q3" s="153"/>
      <c r="R3" s="153"/>
      <c r="S3" s="153"/>
      <c r="T3" s="153"/>
      <c r="U3" s="153"/>
      <c r="V3" s="153"/>
      <c r="W3" s="153"/>
    </row>
    <row r="4" spans="1:25" ht="13.5" thickBot="1" x14ac:dyDescent="0.25">
      <c r="D4" s="151"/>
      <c r="E4" s="151"/>
      <c r="F4" s="358"/>
      <c r="G4" s="358"/>
      <c r="H4" s="152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</row>
    <row r="5" spans="1:25" s="2" customFormat="1" ht="12.75" customHeight="1" x14ac:dyDescent="0.2">
      <c r="A5" s="776" t="s">
        <v>39</v>
      </c>
      <c r="B5" s="779" t="s">
        <v>22</v>
      </c>
      <c r="C5" s="781" t="s">
        <v>23</v>
      </c>
      <c r="D5" s="800" t="s">
        <v>31</v>
      </c>
      <c r="E5" s="799" t="s">
        <v>0</v>
      </c>
      <c r="F5" s="785" t="s">
        <v>17</v>
      </c>
      <c r="G5" s="779" t="s">
        <v>15</v>
      </c>
      <c r="H5" s="789" t="s">
        <v>3</v>
      </c>
      <c r="I5" s="783" t="s">
        <v>12</v>
      </c>
      <c r="J5" s="791" t="s">
        <v>35</v>
      </c>
      <c r="K5" s="787" t="s">
        <v>33</v>
      </c>
      <c r="L5" s="787" t="s">
        <v>38</v>
      </c>
      <c r="M5" s="217" t="s">
        <v>212</v>
      </c>
      <c r="N5" s="787" t="s">
        <v>20</v>
      </c>
      <c r="O5" s="787" t="s">
        <v>14</v>
      </c>
      <c r="P5" s="787" t="s">
        <v>44</v>
      </c>
      <c r="Q5" s="787" t="s">
        <v>34</v>
      </c>
      <c r="R5" s="217"/>
      <c r="S5" s="787" t="s">
        <v>21</v>
      </c>
      <c r="T5" s="787" t="s">
        <v>48</v>
      </c>
      <c r="U5" s="787" t="s">
        <v>50</v>
      </c>
      <c r="V5" s="787" t="s">
        <v>36</v>
      </c>
      <c r="W5" s="787" t="s">
        <v>53</v>
      </c>
      <c r="X5" s="796"/>
      <c r="Y5" s="284"/>
    </row>
    <row r="6" spans="1:25" s="2" customFormat="1" ht="12.75" customHeight="1" x14ac:dyDescent="0.2">
      <c r="A6" s="777"/>
      <c r="B6" s="780"/>
      <c r="C6" s="782"/>
      <c r="D6" s="801"/>
      <c r="E6" s="798"/>
      <c r="F6" s="786"/>
      <c r="G6" s="780"/>
      <c r="H6" s="790"/>
      <c r="I6" s="784"/>
      <c r="J6" s="792"/>
      <c r="K6" s="788"/>
      <c r="L6" s="788"/>
      <c r="M6" s="218" t="s">
        <v>216</v>
      </c>
      <c r="N6" s="788"/>
      <c r="O6" s="788"/>
      <c r="P6" s="788"/>
      <c r="Q6" s="788"/>
      <c r="R6" s="218" t="s">
        <v>700</v>
      </c>
      <c r="S6" s="788"/>
      <c r="T6" s="788"/>
      <c r="U6" s="788"/>
      <c r="V6" s="788"/>
      <c r="W6" s="788"/>
      <c r="X6" s="797"/>
      <c r="Y6" s="285"/>
    </row>
    <row r="7" spans="1:25" s="2" customFormat="1" ht="12.75" customHeight="1" x14ac:dyDescent="0.2">
      <c r="A7" s="777"/>
      <c r="B7" s="780" t="s">
        <v>4</v>
      </c>
      <c r="C7" s="782" t="s">
        <v>5</v>
      </c>
      <c r="D7" s="801" t="s">
        <v>32</v>
      </c>
      <c r="E7" s="798" t="s">
        <v>9</v>
      </c>
      <c r="F7" s="786" t="s">
        <v>2</v>
      </c>
      <c r="G7" s="780" t="s">
        <v>16</v>
      </c>
      <c r="H7" s="790" t="s">
        <v>7</v>
      </c>
      <c r="I7" s="784" t="s">
        <v>11</v>
      </c>
      <c r="J7" s="793">
        <v>45612</v>
      </c>
      <c r="K7" s="775" t="s">
        <v>41</v>
      </c>
      <c r="L7" s="775" t="s">
        <v>42</v>
      </c>
      <c r="M7" s="216" t="s">
        <v>214</v>
      </c>
      <c r="N7" s="775" t="s">
        <v>43</v>
      </c>
      <c r="O7" s="775" t="s">
        <v>43</v>
      </c>
      <c r="P7" s="775" t="s">
        <v>45</v>
      </c>
      <c r="Q7" s="775" t="s">
        <v>46</v>
      </c>
      <c r="R7" s="216"/>
      <c r="S7" s="775" t="s">
        <v>47</v>
      </c>
      <c r="T7" s="775" t="s">
        <v>49</v>
      </c>
      <c r="U7" s="775" t="s">
        <v>51</v>
      </c>
      <c r="V7" s="775" t="s">
        <v>52</v>
      </c>
      <c r="W7" s="775" t="s">
        <v>54</v>
      </c>
      <c r="X7" s="795" t="s">
        <v>56</v>
      </c>
      <c r="Y7" s="285"/>
    </row>
    <row r="8" spans="1:25" s="1" customFormat="1" ht="12.75" customHeight="1" x14ac:dyDescent="0.2">
      <c r="A8" s="777"/>
      <c r="B8" s="780" t="s">
        <v>4</v>
      </c>
      <c r="C8" s="782"/>
      <c r="D8" s="801"/>
      <c r="E8" s="798"/>
      <c r="F8" s="786"/>
      <c r="G8" s="780"/>
      <c r="H8" s="790"/>
      <c r="I8" s="784"/>
      <c r="J8" s="793"/>
      <c r="K8" s="775"/>
      <c r="L8" s="775"/>
      <c r="M8" s="216"/>
      <c r="N8" s="775"/>
      <c r="O8" s="775"/>
      <c r="P8" s="775"/>
      <c r="Q8" s="775"/>
      <c r="R8" s="216" t="s">
        <v>701</v>
      </c>
      <c r="S8" s="775"/>
      <c r="T8" s="775"/>
      <c r="U8" s="775"/>
      <c r="V8" s="775"/>
      <c r="W8" s="775"/>
      <c r="X8" s="795"/>
      <c r="Y8" s="287"/>
    </row>
    <row r="9" spans="1:25" s="1" customFormat="1" ht="19.5" thickBot="1" x14ac:dyDescent="0.25">
      <c r="A9" s="777"/>
      <c r="B9" s="170"/>
      <c r="C9" s="169"/>
      <c r="D9" s="295"/>
      <c r="E9" s="236"/>
      <c r="F9" s="296"/>
      <c r="G9" s="170" t="s">
        <v>13</v>
      </c>
      <c r="H9" s="172" t="s">
        <v>7</v>
      </c>
      <c r="I9" s="16" t="s">
        <v>8</v>
      </c>
      <c r="J9" s="297" t="s">
        <v>26</v>
      </c>
      <c r="K9" s="81" t="s">
        <v>26</v>
      </c>
      <c r="L9" s="81" t="s">
        <v>26</v>
      </c>
      <c r="M9" s="81" t="s">
        <v>26</v>
      </c>
      <c r="N9" s="81" t="s">
        <v>26</v>
      </c>
      <c r="O9" s="81" t="s">
        <v>26</v>
      </c>
      <c r="P9" s="81" t="s">
        <v>26</v>
      </c>
      <c r="Q9" s="81" t="s">
        <v>26</v>
      </c>
      <c r="R9" s="81" t="s">
        <v>26</v>
      </c>
      <c r="S9" s="81" t="s">
        <v>26</v>
      </c>
      <c r="T9" s="81" t="s">
        <v>26</v>
      </c>
      <c r="U9" s="81" t="s">
        <v>26</v>
      </c>
      <c r="V9" s="81" t="s">
        <v>26</v>
      </c>
      <c r="W9" s="81" t="s">
        <v>26</v>
      </c>
      <c r="X9" s="177" t="s">
        <v>7</v>
      </c>
      <c r="Y9" s="287"/>
    </row>
    <row r="10" spans="1:25" s="2" customFormat="1" x14ac:dyDescent="0.2">
      <c r="A10" s="777"/>
      <c r="B10" s="294"/>
      <c r="C10" s="112"/>
      <c r="D10" s="112"/>
      <c r="E10" s="112"/>
      <c r="F10" s="234"/>
      <c r="G10" s="228">
        <f t="shared" ref="G10:G57" si="0">COUNTIF(J10:W10,"&gt;0")</f>
        <v>0</v>
      </c>
      <c r="H10" s="171">
        <f>X10</f>
        <v>0</v>
      </c>
      <c r="I10" s="181"/>
      <c r="J10" s="175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318" cm="1">
        <f t="array" ref="X10">SUM(LOOKUP(K10:W10,{0,1,2,3,4,5,6,7,8,9,10},{0,7,6,5,4,3,2,1,1,1,1}))</f>
        <v>0</v>
      </c>
      <c r="Y10" s="287"/>
    </row>
    <row r="11" spans="1:25" s="2" customFormat="1" ht="15.75" customHeight="1" x14ac:dyDescent="0.2">
      <c r="A11" s="777"/>
      <c r="B11" s="916" t="s">
        <v>452</v>
      </c>
      <c r="C11" s="544" t="s">
        <v>453</v>
      </c>
      <c r="D11" s="543"/>
      <c r="E11" s="543" t="s">
        <v>569</v>
      </c>
      <c r="F11" s="221">
        <v>10</v>
      </c>
      <c r="G11" s="852">
        <f t="shared" ref="G11" si="1">COUNTIF(J11:W11,"&gt;0")</f>
        <v>1</v>
      </c>
      <c r="H11" s="252">
        <f t="shared" ref="H11" si="2">X11</f>
        <v>2</v>
      </c>
      <c r="I11" s="14">
        <f>RANK(H11,$H$10:$H$64)</f>
        <v>34</v>
      </c>
      <c r="J11" s="253"/>
      <c r="K11" s="274"/>
      <c r="L11" s="274"/>
      <c r="M11" s="63"/>
      <c r="N11" s="233"/>
      <c r="O11" s="63"/>
      <c r="P11" s="9">
        <v>6</v>
      </c>
      <c r="Q11" s="63"/>
      <c r="R11" s="63"/>
      <c r="S11" s="63"/>
      <c r="T11" s="63"/>
      <c r="U11" s="63"/>
      <c r="V11" s="63"/>
      <c r="W11" s="63"/>
      <c r="X11" s="143" cm="1">
        <f t="array" ref="X11">SUM(LOOKUP(K11:W11,{0,1,2,3,4,5,6,7,8,9,10},{0,7,6,5,4,3,2,1,1,1,1}))</f>
        <v>2</v>
      </c>
      <c r="Y11" s="287"/>
    </row>
    <row r="12" spans="1:25" s="2" customFormat="1" ht="15.75" x14ac:dyDescent="0.2">
      <c r="A12" s="777"/>
      <c r="B12" s="917" t="s">
        <v>255</v>
      </c>
      <c r="C12" s="543" t="s">
        <v>256</v>
      </c>
      <c r="D12" s="543"/>
      <c r="E12" s="543" t="s">
        <v>562</v>
      </c>
      <c r="F12" s="545">
        <v>11</v>
      </c>
      <c r="G12" s="852">
        <f t="shared" si="0"/>
        <v>3</v>
      </c>
      <c r="H12" s="252">
        <f t="shared" ref="H12:H57" si="3">X12</f>
        <v>14</v>
      </c>
      <c r="I12" s="14">
        <f>RANK(H12,$H$10:$H$64)</f>
        <v>2</v>
      </c>
      <c r="J12" s="227"/>
      <c r="K12" s="9"/>
      <c r="L12" s="63"/>
      <c r="M12" s="63"/>
      <c r="N12" s="223">
        <v>8</v>
      </c>
      <c r="O12" s="63"/>
      <c r="P12" s="9"/>
      <c r="Q12" s="63"/>
      <c r="R12" s="63"/>
      <c r="S12" s="63">
        <v>1</v>
      </c>
      <c r="T12" s="63"/>
      <c r="U12" s="63"/>
      <c r="V12" s="63">
        <v>2</v>
      </c>
      <c r="W12" s="63"/>
      <c r="X12" s="143" cm="1">
        <f t="array" ref="X12">SUM(LOOKUP(K12:W12,{0,1,2,3,4,5,6,7,8,9,10},{0,7,6,5,4,3,2,1,1,1,1}))</f>
        <v>14</v>
      </c>
      <c r="Y12" s="287"/>
    </row>
    <row r="13" spans="1:25" s="2" customFormat="1" ht="15.75" x14ac:dyDescent="0.2">
      <c r="A13" s="777"/>
      <c r="B13" s="917" t="s">
        <v>741</v>
      </c>
      <c r="C13" s="918" t="s">
        <v>742</v>
      </c>
      <c r="D13" s="543"/>
      <c r="E13" s="543" t="s">
        <v>732</v>
      </c>
      <c r="F13" s="225">
        <v>10</v>
      </c>
      <c r="G13" s="852">
        <f t="shared" si="0"/>
        <v>1</v>
      </c>
      <c r="H13" s="252">
        <f t="shared" si="3"/>
        <v>2</v>
      </c>
      <c r="I13" s="14">
        <f>RANK(H13,$H$10:$H$64)</f>
        <v>34</v>
      </c>
      <c r="J13" s="232"/>
      <c r="K13" s="174"/>
      <c r="L13" s="274">
        <v>6</v>
      </c>
      <c r="M13" s="63"/>
      <c r="N13" s="63"/>
      <c r="O13" s="63"/>
      <c r="P13" s="9"/>
      <c r="Q13" s="63"/>
      <c r="R13" s="63"/>
      <c r="S13" s="63"/>
      <c r="T13" s="63"/>
      <c r="U13" s="63"/>
      <c r="V13" s="63"/>
      <c r="W13" s="63"/>
      <c r="X13" s="143" cm="1">
        <f t="array" ref="X13">SUM(LOOKUP(K13:W13,{0,1,2,3,4,5,6,7,8,9,10},{0,7,6,5,4,3,2,1,1,1,1}))</f>
        <v>2</v>
      </c>
      <c r="Y13" s="287"/>
    </row>
    <row r="14" spans="1:25" s="2" customFormat="1" ht="15" customHeight="1" x14ac:dyDescent="0.2">
      <c r="A14" s="777"/>
      <c r="B14" s="917" t="s">
        <v>261</v>
      </c>
      <c r="C14" s="543" t="s">
        <v>262</v>
      </c>
      <c r="D14" s="543"/>
      <c r="E14" s="543" t="s">
        <v>563</v>
      </c>
      <c r="F14" s="272">
        <v>9</v>
      </c>
      <c r="G14" s="852">
        <f t="shared" ref="G14:G15" si="4">COUNTIF(J14:W14,"&gt;0")</f>
        <v>0</v>
      </c>
      <c r="H14" s="252">
        <f t="shared" ref="H14:H15" si="5">X14</f>
        <v>0</v>
      </c>
      <c r="I14" s="14"/>
      <c r="J14" s="227"/>
      <c r="K14" s="9"/>
      <c r="L14" s="63"/>
      <c r="M14" s="63"/>
      <c r="N14" s="274"/>
      <c r="O14" s="63"/>
      <c r="P14" s="9"/>
      <c r="Q14" s="63"/>
      <c r="R14" s="63"/>
      <c r="S14" s="63"/>
      <c r="T14" s="63"/>
      <c r="U14" s="63"/>
      <c r="V14" s="63"/>
      <c r="W14" s="63"/>
      <c r="X14" s="143"/>
      <c r="Y14" s="287"/>
    </row>
    <row r="15" spans="1:25" s="2" customFormat="1" ht="15.75" customHeight="1" x14ac:dyDescent="0.2">
      <c r="A15" s="777"/>
      <c r="B15" s="916" t="s">
        <v>805</v>
      </c>
      <c r="C15" s="544" t="s">
        <v>806</v>
      </c>
      <c r="D15" s="543"/>
      <c r="E15" s="543" t="s">
        <v>812</v>
      </c>
      <c r="F15" s="222">
        <v>11</v>
      </c>
      <c r="G15" s="852">
        <f t="shared" si="4"/>
        <v>0</v>
      </c>
      <c r="H15" s="252">
        <f t="shared" si="5"/>
        <v>0</v>
      </c>
      <c r="I15" s="14"/>
      <c r="J15" s="175"/>
      <c r="K15" s="63"/>
      <c r="L15" s="63"/>
      <c r="M15" s="63"/>
      <c r="N15" s="176"/>
      <c r="O15" s="63"/>
      <c r="P15" s="90"/>
      <c r="Q15" s="63"/>
      <c r="R15" s="63"/>
      <c r="S15" s="63"/>
      <c r="T15" s="63"/>
      <c r="U15" s="63"/>
      <c r="V15" s="63"/>
      <c r="W15" s="63"/>
      <c r="X15" s="143"/>
      <c r="Y15" s="287"/>
    </row>
    <row r="16" spans="1:25" s="2" customFormat="1" ht="15" customHeight="1" x14ac:dyDescent="0.2">
      <c r="A16" s="777"/>
      <c r="B16" s="917" t="s">
        <v>243</v>
      </c>
      <c r="C16" s="543" t="s">
        <v>244</v>
      </c>
      <c r="D16" s="543"/>
      <c r="E16" s="543" t="s">
        <v>564</v>
      </c>
      <c r="F16" s="272">
        <v>8</v>
      </c>
      <c r="G16" s="852">
        <f t="shared" si="0"/>
        <v>1</v>
      </c>
      <c r="H16" s="252">
        <f t="shared" si="3"/>
        <v>6</v>
      </c>
      <c r="I16" s="14">
        <f>RANK(H16,$H$10:$H$64)</f>
        <v>15</v>
      </c>
      <c r="J16" s="227"/>
      <c r="K16" s="9"/>
      <c r="L16" s="63"/>
      <c r="M16" s="63"/>
      <c r="N16" s="276">
        <v>2</v>
      </c>
      <c r="O16" s="63"/>
      <c r="P16" s="9"/>
      <c r="Q16" s="63"/>
      <c r="R16" s="63"/>
      <c r="S16" s="63"/>
      <c r="T16" s="63"/>
      <c r="U16" s="63"/>
      <c r="V16" s="63"/>
      <c r="W16" s="63"/>
      <c r="X16" s="143" cm="1">
        <f t="array" ref="X16">SUM(LOOKUP(K16:W16,{0,1,2,3,4,5,6,7,8,9,10},{0,7,6,5,4,3,2,1,1,1,1}))</f>
        <v>6</v>
      </c>
      <c r="Y16" s="287"/>
    </row>
    <row r="17" spans="1:25" s="2" customFormat="1" ht="15" customHeight="1" x14ac:dyDescent="0.2">
      <c r="A17" s="777"/>
      <c r="B17" s="893" t="s">
        <v>444</v>
      </c>
      <c r="C17" s="894" t="s">
        <v>445</v>
      </c>
      <c r="D17" s="898"/>
      <c r="E17" s="866" t="s">
        <v>570</v>
      </c>
      <c r="F17" s="813">
        <v>12</v>
      </c>
      <c r="G17" s="852">
        <f t="shared" ref="G17" si="6">COUNTIF(J17:W17,"&gt;0")</f>
        <v>1</v>
      </c>
      <c r="H17" s="252">
        <f t="shared" ref="H17" si="7">X17</f>
        <v>7</v>
      </c>
      <c r="I17" s="14">
        <f>RANK(H17,$H$10:$H$64)</f>
        <v>10</v>
      </c>
      <c r="J17" s="227"/>
      <c r="K17" s="9"/>
      <c r="L17" s="63"/>
      <c r="M17" s="63"/>
      <c r="N17" s="276"/>
      <c r="O17" s="63"/>
      <c r="P17" s="9">
        <v>1</v>
      </c>
      <c r="Q17" s="63"/>
      <c r="R17" s="63"/>
      <c r="S17" s="63"/>
      <c r="T17" s="63"/>
      <c r="U17" s="63"/>
      <c r="V17" s="63"/>
      <c r="W17" s="63"/>
      <c r="X17" s="143" cm="1">
        <f t="array" ref="X17">SUM(LOOKUP(K17:W17,{0,1,2,3,4,5,6,7,8,9,10},{0,7,6,5,4,3,2,1,1,1,1}))</f>
        <v>7</v>
      </c>
      <c r="Y17" s="287"/>
    </row>
    <row r="18" spans="1:25" s="2" customFormat="1" ht="12.75" customHeight="1" x14ac:dyDescent="0.2">
      <c r="A18" s="777"/>
      <c r="B18" s="917" t="s">
        <v>150</v>
      </c>
      <c r="C18" s="918" t="s">
        <v>151</v>
      </c>
      <c r="D18" s="543"/>
      <c r="E18" s="543" t="s">
        <v>35</v>
      </c>
      <c r="F18" s="235">
        <v>12</v>
      </c>
      <c r="G18" s="852">
        <f t="shared" si="0"/>
        <v>2</v>
      </c>
      <c r="H18" s="252">
        <f t="shared" si="3"/>
        <v>6</v>
      </c>
      <c r="I18" s="14">
        <f>RANK(H18,$H$10:$H$64)</f>
        <v>15</v>
      </c>
      <c r="J18" s="225">
        <v>2</v>
      </c>
      <c r="K18" s="9"/>
      <c r="L18" s="63"/>
      <c r="M18" s="63">
        <v>2</v>
      </c>
      <c r="N18" s="63"/>
      <c r="O18" s="63"/>
      <c r="P18" s="9"/>
      <c r="Q18" s="63"/>
      <c r="R18" s="63"/>
      <c r="S18" s="63"/>
      <c r="T18" s="63"/>
      <c r="U18" s="63"/>
      <c r="V18" s="63"/>
      <c r="W18" s="63"/>
      <c r="X18" s="143" cm="1">
        <f t="array" ref="X18">SUM(LOOKUP(K18:W18,{0,1,2,3,4,5,6,7,8,9,10},{0,7,6,5,4,3,2,1,1,1,1}))</f>
        <v>6</v>
      </c>
      <c r="Y18" s="287"/>
    </row>
    <row r="19" spans="1:25" s="2" customFormat="1" ht="12.75" customHeight="1" x14ac:dyDescent="0.2">
      <c r="A19" s="777"/>
      <c r="B19" s="916" t="s">
        <v>557</v>
      </c>
      <c r="C19" s="544" t="s">
        <v>558</v>
      </c>
      <c r="D19" s="543"/>
      <c r="E19" s="543" t="s">
        <v>533</v>
      </c>
      <c r="F19" s="221">
        <v>8</v>
      </c>
      <c r="G19" s="852">
        <f t="shared" si="0"/>
        <v>1</v>
      </c>
      <c r="H19" s="252">
        <f t="shared" si="3"/>
        <v>3</v>
      </c>
      <c r="I19" s="14">
        <f>RANK(H19,$H$10:$H$64)</f>
        <v>31</v>
      </c>
      <c r="J19" s="253"/>
      <c r="K19" s="274"/>
      <c r="L19" s="249"/>
      <c r="M19" s="275"/>
      <c r="N19" s="279"/>
      <c r="O19" s="63"/>
      <c r="P19" s="9"/>
      <c r="Q19" s="274">
        <v>5</v>
      </c>
      <c r="R19" s="274"/>
      <c r="S19" s="63"/>
      <c r="T19" s="63"/>
      <c r="U19" s="63"/>
      <c r="V19" s="63"/>
      <c r="W19" s="63"/>
      <c r="X19" s="143" cm="1">
        <f t="array" ref="X19">SUM(LOOKUP(K19:W19,{0,1,2,3,4,5,6,7,8,9,10},{0,7,6,5,4,3,2,1,1,1,1}))</f>
        <v>3</v>
      </c>
      <c r="Y19" s="287"/>
    </row>
    <row r="20" spans="1:25" s="2" customFormat="1" ht="15" customHeight="1" x14ac:dyDescent="0.2">
      <c r="A20" s="777"/>
      <c r="B20" s="917" t="s">
        <v>458</v>
      </c>
      <c r="C20" s="918" t="s">
        <v>459</v>
      </c>
      <c r="D20" s="543"/>
      <c r="E20" s="543" t="s">
        <v>564</v>
      </c>
      <c r="F20" s="221">
        <v>10</v>
      </c>
      <c r="G20" s="852">
        <f t="shared" si="0"/>
        <v>2</v>
      </c>
      <c r="H20" s="252">
        <f t="shared" si="3"/>
        <v>4</v>
      </c>
      <c r="I20" s="14">
        <f>RANK(H20,$H$10:$H$64)</f>
        <v>25</v>
      </c>
      <c r="J20" s="253"/>
      <c r="K20" s="274"/>
      <c r="L20" s="274"/>
      <c r="M20" s="171"/>
      <c r="N20" s="277"/>
      <c r="O20" s="63"/>
      <c r="P20" s="9"/>
      <c r="Q20" s="63"/>
      <c r="R20" s="63">
        <v>13</v>
      </c>
      <c r="S20" s="274">
        <v>5</v>
      </c>
      <c r="T20" s="63"/>
      <c r="U20" s="63"/>
      <c r="V20" s="63"/>
      <c r="W20" s="63"/>
      <c r="X20" s="143" cm="1">
        <f t="array" ref="X20">SUM(LOOKUP(K20:W20,{0,1,2,3,4,5,6,7,8,9,10},{0,7,6,5,4,3,2,1,1,1,1}))</f>
        <v>4</v>
      </c>
      <c r="Y20" s="287"/>
    </row>
    <row r="21" spans="1:25" ht="17.25" customHeight="1" x14ac:dyDescent="0.2">
      <c r="A21" s="777"/>
      <c r="B21" s="917" t="s">
        <v>57</v>
      </c>
      <c r="C21" s="543" t="s">
        <v>58</v>
      </c>
      <c r="D21" s="543"/>
      <c r="E21" s="543" t="s">
        <v>98</v>
      </c>
      <c r="F21" s="230">
        <v>12</v>
      </c>
      <c r="G21" s="852">
        <f t="shared" si="0"/>
        <v>1</v>
      </c>
      <c r="H21" s="252">
        <f t="shared" si="3"/>
        <v>7</v>
      </c>
      <c r="I21" s="14">
        <f>RANK(H21,$H$10:$H$64)</f>
        <v>10</v>
      </c>
      <c r="J21" s="233"/>
      <c r="K21" s="9">
        <v>1</v>
      </c>
      <c r="L21" s="63"/>
      <c r="M21" s="63"/>
      <c r="N21" s="63"/>
      <c r="O21" s="63"/>
      <c r="P21" s="9"/>
      <c r="Q21" s="63"/>
      <c r="R21" s="63"/>
      <c r="S21" s="63"/>
      <c r="T21" s="63"/>
      <c r="U21" s="63"/>
      <c r="V21" s="63"/>
      <c r="W21" s="63"/>
      <c r="X21" s="143" cm="1">
        <f t="array" ref="X21">SUM(LOOKUP(K21:W21,{0,1,2,3,4,5,6,7,8,9,10},{0,7,6,5,4,3,2,1,1,1,1}))</f>
        <v>7</v>
      </c>
      <c r="Y21" s="287"/>
    </row>
    <row r="22" spans="1:25" ht="12.75" customHeight="1" x14ac:dyDescent="0.2">
      <c r="A22" s="777"/>
      <c r="B22" s="916" t="s">
        <v>555</v>
      </c>
      <c r="C22" s="544" t="s">
        <v>556</v>
      </c>
      <c r="D22" s="543"/>
      <c r="E22" s="543" t="s">
        <v>565</v>
      </c>
      <c r="F22" s="221">
        <v>11</v>
      </c>
      <c r="G22" s="852">
        <f t="shared" si="0"/>
        <v>2</v>
      </c>
      <c r="H22" s="252">
        <f t="shared" si="3"/>
        <v>5</v>
      </c>
      <c r="I22" s="14">
        <f>RANK(H22,$H$10:$H$64)</f>
        <v>23</v>
      </c>
      <c r="J22" s="232"/>
      <c r="K22" s="174"/>
      <c r="L22" s="249"/>
      <c r="M22" s="275"/>
      <c r="N22" s="280"/>
      <c r="O22" s="63"/>
      <c r="P22" s="9"/>
      <c r="Q22" s="274">
        <v>4</v>
      </c>
      <c r="R22" s="274">
        <v>15</v>
      </c>
      <c r="S22" s="63"/>
      <c r="T22" s="63"/>
      <c r="U22" s="63"/>
      <c r="V22" s="63"/>
      <c r="W22" s="63"/>
      <c r="X22" s="143" cm="1">
        <f t="array" ref="X22">SUM(LOOKUP(K22:W22,{0,1,2,3,4,5,6,7,8,9,10},{0,7,6,5,4,3,2,1,1,1,1}))</f>
        <v>5</v>
      </c>
      <c r="Y22" s="287"/>
    </row>
    <row r="23" spans="1:25" ht="12.75" customHeight="1" x14ac:dyDescent="0.2">
      <c r="A23" s="777"/>
      <c r="B23" s="917" t="s">
        <v>247</v>
      </c>
      <c r="C23" s="543" t="s">
        <v>248</v>
      </c>
      <c r="D23" s="543"/>
      <c r="E23" s="543" t="s">
        <v>562</v>
      </c>
      <c r="F23" s="272">
        <v>11</v>
      </c>
      <c r="G23" s="852">
        <f t="shared" si="0"/>
        <v>2</v>
      </c>
      <c r="H23" s="252">
        <f t="shared" si="3"/>
        <v>9</v>
      </c>
      <c r="I23" s="14">
        <f>RANK(H23,$H$10:$H$64)</f>
        <v>7</v>
      </c>
      <c r="J23" s="233"/>
      <c r="K23" s="9"/>
      <c r="L23" s="63"/>
      <c r="M23" s="63"/>
      <c r="N23" s="274">
        <v>4</v>
      </c>
      <c r="O23" s="63"/>
      <c r="P23" s="9"/>
      <c r="Q23" s="63"/>
      <c r="R23" s="63"/>
      <c r="S23" s="63"/>
      <c r="T23" s="63"/>
      <c r="U23" s="63"/>
      <c r="V23" s="63">
        <v>3</v>
      </c>
      <c r="W23" s="63"/>
      <c r="X23" s="143" cm="1">
        <f t="array" ref="X23">SUM(LOOKUP(K23:W23,{0,1,2,3,4,5,6,7,8,9,10},{0,7,6,5,4,3,2,1,1,1,1}))</f>
        <v>9</v>
      </c>
      <c r="Y23" s="287"/>
    </row>
    <row r="24" spans="1:25" ht="15.75" x14ac:dyDescent="0.2">
      <c r="A24" s="777"/>
      <c r="B24" s="917" t="s">
        <v>733</v>
      </c>
      <c r="C24" s="918" t="s">
        <v>734</v>
      </c>
      <c r="D24" s="919"/>
      <c r="E24" s="920" t="s">
        <v>732</v>
      </c>
      <c r="F24" s="225">
        <v>10</v>
      </c>
      <c r="G24" s="852">
        <f t="shared" si="0"/>
        <v>1</v>
      </c>
      <c r="H24" s="252">
        <f t="shared" si="3"/>
        <v>6</v>
      </c>
      <c r="I24" s="14">
        <f>RANK(H24,$H$10:$H$64)</f>
        <v>15</v>
      </c>
      <c r="J24" s="225"/>
      <c r="K24" s="221"/>
      <c r="L24" s="174">
        <v>2</v>
      </c>
      <c r="M24" s="171"/>
      <c r="N24" s="171"/>
      <c r="O24" s="171"/>
      <c r="P24" s="91"/>
      <c r="Q24" s="91"/>
      <c r="R24" s="171"/>
      <c r="S24" s="171"/>
      <c r="T24" s="171"/>
      <c r="U24" s="171"/>
      <c r="V24" s="171"/>
      <c r="W24" s="171"/>
      <c r="X24" s="143" cm="1">
        <f t="array" ref="X24">SUM(LOOKUP(K24:W24,{0,1,2,3,4,5,6,7,8,9,10},{0,7,6,5,4,3,2,1,1,1,1}))</f>
        <v>6</v>
      </c>
      <c r="Y24" s="287"/>
    </row>
    <row r="25" spans="1:25" ht="12.75" customHeight="1" x14ac:dyDescent="0.2">
      <c r="A25" s="777"/>
      <c r="B25" s="917" t="s">
        <v>217</v>
      </c>
      <c r="C25" s="918" t="s">
        <v>218</v>
      </c>
      <c r="D25" s="919"/>
      <c r="E25" s="543" t="s">
        <v>219</v>
      </c>
      <c r="F25" s="230">
        <v>8</v>
      </c>
      <c r="G25" s="852">
        <f t="shared" si="0"/>
        <v>3</v>
      </c>
      <c r="H25" s="252">
        <f t="shared" si="3"/>
        <v>17</v>
      </c>
      <c r="I25" s="14">
        <f>RANK(H25,$H$10:$H$64)</f>
        <v>1</v>
      </c>
      <c r="J25" s="233"/>
      <c r="K25" s="273"/>
      <c r="L25" s="9"/>
      <c r="M25" s="9">
        <v>1</v>
      </c>
      <c r="N25" s="9"/>
      <c r="O25" s="63"/>
      <c r="P25" s="9">
        <v>3</v>
      </c>
      <c r="Q25" s="9"/>
      <c r="R25" s="63">
        <v>3</v>
      </c>
      <c r="S25" s="63"/>
      <c r="T25" s="63"/>
      <c r="U25" s="63"/>
      <c r="V25" s="63"/>
      <c r="W25" s="63"/>
      <c r="X25" s="143" cm="1">
        <f t="array" ref="X25">SUM(LOOKUP(K25:W25,{0,1,2,3,4,5,6,7,8,9,10},{0,7,6,5,4,3,2,1,1,1,1}))</f>
        <v>17</v>
      </c>
      <c r="Y25" s="287"/>
    </row>
    <row r="26" spans="1:25" ht="15.75" x14ac:dyDescent="0.2">
      <c r="A26" s="777"/>
      <c r="B26" s="917" t="s">
        <v>737</v>
      </c>
      <c r="C26" s="918" t="s">
        <v>738</v>
      </c>
      <c r="D26" s="919"/>
      <c r="E26" s="543" t="s">
        <v>732</v>
      </c>
      <c r="F26" s="225">
        <v>11</v>
      </c>
      <c r="G26" s="852">
        <f t="shared" si="0"/>
        <v>1</v>
      </c>
      <c r="H26" s="252">
        <f t="shared" si="3"/>
        <v>4</v>
      </c>
      <c r="I26" s="14">
        <f>RANK(H26,$H$10:$H$64)</f>
        <v>25</v>
      </c>
      <c r="J26" s="225"/>
      <c r="K26" s="221"/>
      <c r="L26" s="174">
        <v>4</v>
      </c>
      <c r="M26" s="9"/>
      <c r="N26" s="9"/>
      <c r="O26" s="63"/>
      <c r="P26" s="9"/>
      <c r="Q26" s="9"/>
      <c r="R26" s="63"/>
      <c r="S26" s="63"/>
      <c r="T26" s="63"/>
      <c r="U26" s="63"/>
      <c r="V26" s="63"/>
      <c r="W26" s="63"/>
      <c r="X26" s="143" cm="1">
        <f t="array" ref="X26">SUM(LOOKUP(K26:W26,{0,1,2,3,4,5,6,7,8,9,10},{0,7,6,5,4,3,2,1,1,1,1}))</f>
        <v>4</v>
      </c>
      <c r="Y26" s="287"/>
    </row>
    <row r="27" spans="1:25" ht="15" customHeight="1" x14ac:dyDescent="0.2">
      <c r="A27" s="777"/>
      <c r="B27" s="544" t="s">
        <v>687</v>
      </c>
      <c r="C27" s="544" t="s">
        <v>688</v>
      </c>
      <c r="D27" s="543"/>
      <c r="E27" s="543" t="s">
        <v>235</v>
      </c>
      <c r="F27" s="415">
        <v>10</v>
      </c>
      <c r="G27" s="852">
        <f t="shared" si="0"/>
        <v>3</v>
      </c>
      <c r="H27" s="252">
        <f t="shared" si="3"/>
        <v>9</v>
      </c>
      <c r="I27" s="14">
        <f>RANK(H27,$H$10:$H$64)</f>
        <v>7</v>
      </c>
      <c r="J27" s="414" t="s">
        <v>677</v>
      </c>
      <c r="K27" s="319"/>
      <c r="L27" s="91"/>
      <c r="M27" s="9"/>
      <c r="N27" s="9"/>
      <c r="O27" s="9"/>
      <c r="P27" s="9"/>
      <c r="Q27" s="9"/>
      <c r="R27" s="319">
        <v>11</v>
      </c>
      <c r="S27" s="9"/>
      <c r="T27" s="9">
        <v>7</v>
      </c>
      <c r="U27" s="9">
        <v>1</v>
      </c>
      <c r="V27" s="63"/>
      <c r="W27" s="63"/>
      <c r="X27" s="143" cm="1">
        <f t="array" ref="X27">SUM(LOOKUP(K27:W27,{0,1,2,3,4,5,6,7,8,9,10},{0,7,6,5,4,3,2,1,1,1,1}))</f>
        <v>9</v>
      </c>
      <c r="Y27" s="287"/>
    </row>
    <row r="28" spans="1:25" ht="15" customHeight="1" x14ac:dyDescent="0.2">
      <c r="A28" s="777"/>
      <c r="B28" s="922" t="s">
        <v>281</v>
      </c>
      <c r="C28" s="923" t="s">
        <v>282</v>
      </c>
      <c r="D28" s="923"/>
      <c r="E28" s="924" t="s">
        <v>826</v>
      </c>
      <c r="F28" s="415">
        <v>11</v>
      </c>
      <c r="G28" s="852">
        <f t="shared" ref="G28" si="8">COUNTIF(J28:W28,"&gt;0")</f>
        <v>2</v>
      </c>
      <c r="H28" s="252">
        <f t="shared" ref="H28" si="9">X28</f>
        <v>13</v>
      </c>
      <c r="I28" s="14">
        <f>RANK(H28,$H$10:$H$64)</f>
        <v>3</v>
      </c>
      <c r="J28" s="414"/>
      <c r="K28" s="319"/>
      <c r="L28" s="91"/>
      <c r="M28" s="9"/>
      <c r="N28" s="9"/>
      <c r="O28" s="9"/>
      <c r="P28" s="9"/>
      <c r="Q28" s="9"/>
      <c r="R28" s="319">
        <v>2</v>
      </c>
      <c r="S28" s="9"/>
      <c r="T28" s="9"/>
      <c r="U28" s="9"/>
      <c r="V28" s="63">
        <v>1</v>
      </c>
      <c r="W28" s="63"/>
      <c r="X28" s="143" cm="1">
        <f t="array" ref="X28">SUM(LOOKUP(K28:W28,{0,1,2,3,4,5,6,7,8,9,10},{0,7,6,5,4,3,2,1,1,1,1}))</f>
        <v>13</v>
      </c>
      <c r="Y28" s="287"/>
    </row>
    <row r="29" spans="1:25" s="2" customFormat="1" ht="15.75" x14ac:dyDescent="0.2">
      <c r="A29" s="777"/>
      <c r="B29" s="543" t="s">
        <v>672</v>
      </c>
      <c r="C29" s="918" t="s">
        <v>673</v>
      </c>
      <c r="D29" s="921"/>
      <c r="E29" s="543" t="s">
        <v>590</v>
      </c>
      <c r="F29" s="221">
        <v>10</v>
      </c>
      <c r="G29" s="852">
        <f t="shared" si="0"/>
        <v>1</v>
      </c>
      <c r="H29" s="252">
        <f t="shared" si="3"/>
        <v>6</v>
      </c>
      <c r="I29" s="14">
        <f>RANK(H29,$H$10:$H$64)</f>
        <v>15</v>
      </c>
      <c r="J29" s="223"/>
      <c r="K29" s="174"/>
      <c r="L29" s="174"/>
      <c r="M29" s="251"/>
      <c r="N29" s="251"/>
      <c r="O29" s="9"/>
      <c r="P29" s="9"/>
      <c r="Q29" s="9"/>
      <c r="R29" s="9"/>
      <c r="S29" s="174">
        <v>2</v>
      </c>
      <c r="T29" s="9"/>
      <c r="U29" s="9"/>
      <c r="V29" s="63"/>
      <c r="W29" s="63"/>
      <c r="X29" s="143" cm="1">
        <f t="array" ref="X29">SUM(LOOKUP(K29:W29,{0,1,2,3,4,5,6,7,8,9,10},{0,7,6,5,4,3,2,1,1,1,1}))</f>
        <v>6</v>
      </c>
      <c r="Y29" s="287"/>
    </row>
    <row r="30" spans="1:25" s="2" customFormat="1" ht="15.75" x14ac:dyDescent="0.2">
      <c r="A30" s="777"/>
      <c r="B30" s="543" t="s">
        <v>253</v>
      </c>
      <c r="C30" s="543" t="s">
        <v>254</v>
      </c>
      <c r="D30" s="543"/>
      <c r="E30" s="543" t="s">
        <v>566</v>
      </c>
      <c r="F30" s="545">
        <v>11</v>
      </c>
      <c r="G30" s="852">
        <f t="shared" si="0"/>
        <v>1</v>
      </c>
      <c r="H30" s="252">
        <f t="shared" si="3"/>
        <v>1</v>
      </c>
      <c r="I30" s="14">
        <f>RANK(H30,$H$10:$H$64)</f>
        <v>38</v>
      </c>
      <c r="J30" s="176"/>
      <c r="K30" s="9"/>
      <c r="L30" s="9"/>
      <c r="M30" s="9"/>
      <c r="N30" s="174">
        <v>7</v>
      </c>
      <c r="O30" s="9"/>
      <c r="P30" s="9"/>
      <c r="Q30" s="9"/>
      <c r="R30" s="9"/>
      <c r="S30" s="9">
        <v>0</v>
      </c>
      <c r="T30" s="9"/>
      <c r="U30" s="9"/>
      <c r="V30" s="63"/>
      <c r="W30" s="63"/>
      <c r="X30" s="143" cm="1">
        <f t="array" ref="X30">SUM(LOOKUP(K30:W30,{0,1,2,3,4,5,6,7,8,9,10},{0,7,6,5,4,3,2,1,1,1,1}))</f>
        <v>1</v>
      </c>
      <c r="Y30" s="287"/>
    </row>
    <row r="31" spans="1:25" ht="15.75" x14ac:dyDescent="0.2">
      <c r="A31" s="777"/>
      <c r="B31" s="543" t="s">
        <v>154</v>
      </c>
      <c r="C31" s="918" t="s">
        <v>155</v>
      </c>
      <c r="D31" s="543"/>
      <c r="E31" s="543" t="s">
        <v>35</v>
      </c>
      <c r="F31" s="546">
        <v>11</v>
      </c>
      <c r="G31" s="852">
        <f t="shared" ref="G31" si="10">COUNTIF(J31:W31,"&gt;0")</f>
        <v>0</v>
      </c>
      <c r="H31" s="252">
        <f t="shared" ref="H31" si="11">X31</f>
        <v>0</v>
      </c>
      <c r="I31" s="14"/>
      <c r="J31" s="223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63"/>
      <c r="W31" s="63"/>
      <c r="X31" s="143"/>
      <c r="Y31" s="287"/>
    </row>
    <row r="32" spans="1:25" ht="12.75" customHeight="1" x14ac:dyDescent="0.2">
      <c r="A32" s="777"/>
      <c r="B32" s="544" t="s">
        <v>549</v>
      </c>
      <c r="C32" s="544" t="s">
        <v>550</v>
      </c>
      <c r="D32" s="543"/>
      <c r="E32" s="543" t="s">
        <v>551</v>
      </c>
      <c r="F32" s="221">
        <v>11</v>
      </c>
      <c r="G32" s="852">
        <f t="shared" si="0"/>
        <v>2</v>
      </c>
      <c r="H32" s="252">
        <f t="shared" si="3"/>
        <v>12</v>
      </c>
      <c r="I32" s="14">
        <f>RANK(H32,$H$10:$H$64)</f>
        <v>4</v>
      </c>
      <c r="J32" s="223"/>
      <c r="K32" s="174"/>
      <c r="L32" s="173"/>
      <c r="M32" s="9"/>
      <c r="N32" s="9"/>
      <c r="O32" s="9"/>
      <c r="P32" s="9"/>
      <c r="Q32" s="174">
        <v>1</v>
      </c>
      <c r="R32" s="174"/>
      <c r="S32" s="9"/>
      <c r="T32" s="9"/>
      <c r="U32" s="9">
        <v>3</v>
      </c>
      <c r="V32" s="63"/>
      <c r="W32" s="63"/>
      <c r="X32" s="143" cm="1">
        <f t="array" ref="X32">SUM(LOOKUP(K32:W32,{0,1,2,3,4,5,6,7,8,9,10},{0,7,6,5,4,3,2,1,1,1,1}))</f>
        <v>12</v>
      </c>
      <c r="Y32" s="287"/>
    </row>
    <row r="33" spans="1:25" ht="17.25" customHeight="1" x14ac:dyDescent="0.2">
      <c r="A33" s="777"/>
      <c r="B33" s="544" t="s">
        <v>895</v>
      </c>
      <c r="C33" s="544" t="s">
        <v>896</v>
      </c>
      <c r="D33" s="543"/>
      <c r="E33" s="543" t="s">
        <v>564</v>
      </c>
      <c r="F33" s="221">
        <v>10</v>
      </c>
      <c r="G33" s="852">
        <f t="shared" ref="G33" si="12">COUNTIF(J33:W33,"&gt;0")</f>
        <v>1</v>
      </c>
      <c r="H33" s="252">
        <f t="shared" ref="H33" si="13">X33</f>
        <v>1</v>
      </c>
      <c r="I33" s="14">
        <f>RANK(H33,$H$10:$H$64)</f>
        <v>38</v>
      </c>
      <c r="J33" s="223"/>
      <c r="K33" s="174"/>
      <c r="L33" s="173"/>
      <c r="M33" s="9"/>
      <c r="N33" s="9"/>
      <c r="O33" s="9"/>
      <c r="P33" s="9"/>
      <c r="Q33" s="174"/>
      <c r="R33" s="174"/>
      <c r="S33" s="9"/>
      <c r="T33" s="9">
        <v>8</v>
      </c>
      <c r="U33" s="175"/>
      <c r="V33" s="63"/>
      <c r="W33" s="63"/>
      <c r="X33" s="143" cm="1">
        <f t="array" ref="X33">SUM(LOOKUP(K33:W33,{0,1,2,3,4,5,6,7,8,9,10},{0,7,6,5,4,3,2,1,1,1,1}))</f>
        <v>1</v>
      </c>
      <c r="Y33" s="287"/>
    </row>
    <row r="34" spans="1:25" ht="15.75" x14ac:dyDescent="0.2">
      <c r="A34" s="777"/>
      <c r="B34" s="543" t="s">
        <v>245</v>
      </c>
      <c r="C34" s="543" t="s">
        <v>246</v>
      </c>
      <c r="D34" s="543"/>
      <c r="E34" s="543" t="s">
        <v>562</v>
      </c>
      <c r="F34" s="545">
        <v>9</v>
      </c>
      <c r="G34" s="852">
        <f t="shared" si="0"/>
        <v>2</v>
      </c>
      <c r="H34" s="252">
        <f t="shared" si="3"/>
        <v>9</v>
      </c>
      <c r="I34" s="14">
        <f>RANK(H34,$H$10:$H$64)</f>
        <v>7</v>
      </c>
      <c r="J34" s="176"/>
      <c r="K34" s="9"/>
      <c r="L34" s="9"/>
      <c r="M34" s="9"/>
      <c r="N34" s="174">
        <v>3</v>
      </c>
      <c r="O34" s="9"/>
      <c r="P34" s="9"/>
      <c r="Q34" s="9"/>
      <c r="R34" s="9"/>
      <c r="S34" s="9">
        <v>4</v>
      </c>
      <c r="T34" s="9"/>
      <c r="U34" s="175"/>
      <c r="V34" s="63"/>
      <c r="W34" s="63"/>
      <c r="X34" s="143" cm="1">
        <f t="array" ref="X34">SUM(LOOKUP(K34:W34,{0,1,2,3,4,5,6,7,8,9,10},{0,7,6,5,4,3,2,1,1,1,1}))</f>
        <v>9</v>
      </c>
      <c r="Y34" s="285"/>
    </row>
    <row r="35" spans="1:25" ht="15.75" x14ac:dyDescent="0.2">
      <c r="A35" s="777"/>
      <c r="B35" s="543" t="s">
        <v>897</v>
      </c>
      <c r="C35" s="543" t="s">
        <v>898</v>
      </c>
      <c r="D35" s="543"/>
      <c r="E35" s="543" t="s">
        <v>564</v>
      </c>
      <c r="F35" s="545">
        <v>9</v>
      </c>
      <c r="G35" s="852">
        <f t="shared" ref="G35" si="14">COUNTIF(J35:W35,"&gt;0")</f>
        <v>1</v>
      </c>
      <c r="H35" s="252">
        <f t="shared" ref="H35" si="15">X35</f>
        <v>1</v>
      </c>
      <c r="I35" s="14">
        <f>RANK(H35,$H$10:$H$64)</f>
        <v>38</v>
      </c>
      <c r="J35" s="176"/>
      <c r="K35" s="9"/>
      <c r="L35" s="9"/>
      <c r="M35" s="9"/>
      <c r="N35" s="174"/>
      <c r="O35" s="9"/>
      <c r="P35" s="9"/>
      <c r="Q35" s="9"/>
      <c r="R35" s="9"/>
      <c r="S35" s="9"/>
      <c r="T35" s="9">
        <v>9</v>
      </c>
      <c r="U35" s="175"/>
      <c r="V35" s="63"/>
      <c r="W35" s="63"/>
      <c r="X35" s="143" cm="1">
        <f t="array" ref="X35">SUM(LOOKUP(K35:W35,{0,1,2,3,4,5,6,7,8,9,10},{0,7,6,5,4,3,2,1,1,1,1}))</f>
        <v>1</v>
      </c>
      <c r="Y35" s="285"/>
    </row>
    <row r="36" spans="1:25" ht="12.75" customHeight="1" x14ac:dyDescent="0.2">
      <c r="A36" s="777"/>
      <c r="B36" s="544" t="s">
        <v>554</v>
      </c>
      <c r="C36" s="544" t="s">
        <v>442</v>
      </c>
      <c r="D36" s="543"/>
      <c r="E36" s="543" t="s">
        <v>533</v>
      </c>
      <c r="F36" s="221">
        <v>11</v>
      </c>
      <c r="G36" s="852">
        <f t="shared" si="0"/>
        <v>1</v>
      </c>
      <c r="H36" s="252">
        <f t="shared" si="3"/>
        <v>5</v>
      </c>
      <c r="I36" s="14">
        <f>RANK(H36,$H$10:$H$64)</f>
        <v>23</v>
      </c>
      <c r="J36" s="223"/>
      <c r="K36" s="174"/>
      <c r="L36" s="173"/>
      <c r="M36" s="248"/>
      <c r="N36" s="248"/>
      <c r="O36" s="9"/>
      <c r="P36" s="9"/>
      <c r="Q36" s="174">
        <v>3</v>
      </c>
      <c r="R36" s="174"/>
      <c r="S36" s="9"/>
      <c r="T36" s="9"/>
      <c r="U36" s="175"/>
      <c r="V36" s="63"/>
      <c r="W36" s="63"/>
      <c r="X36" s="143" cm="1">
        <f t="array" ref="X36">SUM(LOOKUP(K36:W36,{0,1,2,3,4,5,6,7,8,9,10},{0,7,6,5,4,3,2,1,1,1,1}))</f>
        <v>5</v>
      </c>
      <c r="Y36" s="287"/>
    </row>
    <row r="37" spans="1:25" ht="15.75" x14ac:dyDescent="0.2">
      <c r="A37" s="777"/>
      <c r="B37" s="544" t="s">
        <v>689</v>
      </c>
      <c r="C37" s="544" t="s">
        <v>690</v>
      </c>
      <c r="D37" s="543"/>
      <c r="E37" s="543" t="s">
        <v>678</v>
      </c>
      <c r="F37" s="415">
        <v>12</v>
      </c>
      <c r="G37" s="852">
        <f t="shared" si="0"/>
        <v>1</v>
      </c>
      <c r="H37" s="252">
        <f t="shared" si="3"/>
        <v>1</v>
      </c>
      <c r="I37" s="14">
        <f>RANK(H37,$H$10:$H$64)</f>
        <v>38</v>
      </c>
      <c r="J37" s="414" t="s">
        <v>677</v>
      </c>
      <c r="K37" s="319"/>
      <c r="L37" s="91"/>
      <c r="M37" s="9"/>
      <c r="N37" s="9"/>
      <c r="O37" s="9"/>
      <c r="P37" s="9"/>
      <c r="Q37" s="9"/>
      <c r="R37" s="319">
        <v>12</v>
      </c>
      <c r="S37" s="9"/>
      <c r="T37" s="9"/>
      <c r="U37" s="175"/>
      <c r="V37" s="63"/>
      <c r="W37" s="63"/>
      <c r="X37" s="143" cm="1">
        <f t="array" ref="X37">SUM(LOOKUP(K37:W37,{0,1,2,3,4,5,6,7,8,9,10},{0,7,6,5,4,3,2,1,1,1,1}))</f>
        <v>1</v>
      </c>
      <c r="Y37" s="287"/>
    </row>
    <row r="38" spans="1:25" ht="15.75" x14ac:dyDescent="0.2">
      <c r="A38" s="777"/>
      <c r="B38" s="543" t="s">
        <v>252</v>
      </c>
      <c r="C38" s="543" t="s">
        <v>251</v>
      </c>
      <c r="D38" s="543"/>
      <c r="E38" s="543" t="s">
        <v>568</v>
      </c>
      <c r="F38" s="545">
        <v>12</v>
      </c>
      <c r="G38" s="852">
        <f t="shared" si="0"/>
        <v>1</v>
      </c>
      <c r="H38" s="252">
        <f t="shared" si="3"/>
        <v>2</v>
      </c>
      <c r="I38" s="14">
        <f>RANK(H38,$H$10:$H$64)</f>
        <v>34</v>
      </c>
      <c r="J38" s="176"/>
      <c r="K38" s="9"/>
      <c r="L38" s="9"/>
      <c r="M38" s="9"/>
      <c r="N38" s="174">
        <v>6</v>
      </c>
      <c r="O38" s="9"/>
      <c r="P38" s="9"/>
      <c r="Q38" s="9"/>
      <c r="R38" s="9"/>
      <c r="S38" s="9"/>
      <c r="T38" s="9"/>
      <c r="U38" s="175"/>
      <c r="V38" s="63"/>
      <c r="W38" s="63"/>
      <c r="X38" s="143" cm="1">
        <f t="array" ref="X38">SUM(LOOKUP(K38:W38,{0,1,2,3,4,5,6,7,8,9,10},{0,7,6,5,4,3,2,1,1,1,1}))</f>
        <v>2</v>
      </c>
      <c r="Y38" s="285"/>
    </row>
    <row r="39" spans="1:25" ht="15.75" x14ac:dyDescent="0.2">
      <c r="A39" s="777"/>
      <c r="B39" s="544" t="s">
        <v>252</v>
      </c>
      <c r="C39" s="544" t="s">
        <v>680</v>
      </c>
      <c r="D39" s="543"/>
      <c r="E39" s="543" t="s">
        <v>676</v>
      </c>
      <c r="F39" s="415">
        <v>12</v>
      </c>
      <c r="G39" s="852">
        <f t="shared" si="0"/>
        <v>1</v>
      </c>
      <c r="H39" s="252">
        <f t="shared" si="3"/>
        <v>2</v>
      </c>
      <c r="I39" s="14">
        <f>RANK(H39,$H$10:$H$64)</f>
        <v>34</v>
      </c>
      <c r="J39" s="414" t="s">
        <v>677</v>
      </c>
      <c r="K39" s="319"/>
      <c r="L39" s="91"/>
      <c r="M39" s="9"/>
      <c r="N39" s="9"/>
      <c r="O39" s="9"/>
      <c r="P39" s="9"/>
      <c r="Q39" s="9"/>
      <c r="R39" s="319">
        <v>6</v>
      </c>
      <c r="S39" s="9"/>
      <c r="T39" s="9"/>
      <c r="U39" s="175"/>
      <c r="V39" s="63"/>
      <c r="W39" s="63"/>
      <c r="X39" s="143" cm="1">
        <f t="array" ref="X39">SUM(LOOKUP(K39:W39,{0,1,2,3,4,5,6,7,8,9,10},{0,7,6,5,4,3,2,1,1,1,1}))</f>
        <v>2</v>
      </c>
      <c r="Y39" s="285"/>
    </row>
    <row r="40" spans="1:25" ht="15.75" x14ac:dyDescent="0.2">
      <c r="A40" s="777"/>
      <c r="B40" s="543" t="s">
        <v>59</v>
      </c>
      <c r="C40" s="543" t="s">
        <v>60</v>
      </c>
      <c r="D40" s="543"/>
      <c r="E40" s="543" t="s">
        <v>96</v>
      </c>
      <c r="F40" s="222">
        <v>12</v>
      </c>
      <c r="G40" s="852">
        <f t="shared" si="0"/>
        <v>1</v>
      </c>
      <c r="H40" s="252">
        <f t="shared" si="3"/>
        <v>6</v>
      </c>
      <c r="I40" s="14">
        <f>RANK(H40,$H$10:$H$64)</f>
        <v>15</v>
      </c>
      <c r="J40" s="176"/>
      <c r="K40" s="9">
        <v>2</v>
      </c>
      <c r="L40" s="9"/>
      <c r="M40" s="9"/>
      <c r="N40" s="9"/>
      <c r="O40" s="9"/>
      <c r="P40" s="9"/>
      <c r="Q40" s="9"/>
      <c r="R40" s="9"/>
      <c r="S40" s="9"/>
      <c r="T40" s="9"/>
      <c r="U40" s="175"/>
      <c r="V40" s="63"/>
      <c r="W40" s="63"/>
      <c r="X40" s="143" cm="1">
        <f t="array" ref="X40">SUM(LOOKUP(K40:W40,{0,1,2,3,4,5,6,7,8,9,10},{0,7,6,5,4,3,2,1,1,1,1}))</f>
        <v>6</v>
      </c>
      <c r="Y40" s="287"/>
    </row>
    <row r="41" spans="1:25" ht="15.75" x14ac:dyDescent="0.2">
      <c r="A41" s="777"/>
      <c r="B41" s="543" t="s">
        <v>259</v>
      </c>
      <c r="C41" s="543" t="s">
        <v>260</v>
      </c>
      <c r="D41" s="543"/>
      <c r="E41" s="543" t="s">
        <v>567</v>
      </c>
      <c r="F41" s="545">
        <v>9</v>
      </c>
      <c r="G41" s="852">
        <f t="shared" si="0"/>
        <v>2</v>
      </c>
      <c r="H41" s="252">
        <f t="shared" si="3"/>
        <v>6</v>
      </c>
      <c r="I41" s="14">
        <f>RANK(H41,$H$10:$H$64)</f>
        <v>15</v>
      </c>
      <c r="J41" s="176"/>
      <c r="K41" s="9"/>
      <c r="L41" s="9"/>
      <c r="M41" s="9"/>
      <c r="N41" s="174">
        <v>0</v>
      </c>
      <c r="O41" s="9"/>
      <c r="P41" s="9"/>
      <c r="Q41" s="9"/>
      <c r="R41" s="9">
        <v>9</v>
      </c>
      <c r="S41" s="9">
        <v>3</v>
      </c>
      <c r="T41" s="9"/>
      <c r="U41" s="175"/>
      <c r="V41" s="63"/>
      <c r="W41" s="63"/>
      <c r="X41" s="143" cm="1">
        <f t="array" ref="X41">SUM(LOOKUP(K41:W41,{0,1,2,3,4,5,6,7,8,9,10},{0,7,6,5,4,3,2,1,1,1,1}))</f>
        <v>6</v>
      </c>
      <c r="Y41" s="287"/>
    </row>
    <row r="42" spans="1:25" ht="15.75" x14ac:dyDescent="0.2">
      <c r="A42" s="777"/>
      <c r="B42" s="543" t="s">
        <v>893</v>
      </c>
      <c r="C42" s="543" t="s">
        <v>894</v>
      </c>
      <c r="D42" s="543"/>
      <c r="E42" s="543" t="s">
        <v>890</v>
      </c>
      <c r="F42" s="545">
        <v>1</v>
      </c>
      <c r="G42" s="852">
        <f t="shared" ref="G42" si="16">COUNTIF(J42:W42,"&gt;0")</f>
        <v>1</v>
      </c>
      <c r="H42" s="252">
        <f t="shared" ref="H42" si="17">X42</f>
        <v>4</v>
      </c>
      <c r="I42" s="14">
        <f>RANK(H42,$H$10:$H$64)</f>
        <v>25</v>
      </c>
      <c r="J42" s="176"/>
      <c r="K42" s="9"/>
      <c r="L42" s="9"/>
      <c r="M42" s="9"/>
      <c r="N42" s="174"/>
      <c r="O42" s="9"/>
      <c r="P42" s="9"/>
      <c r="Q42" s="9"/>
      <c r="R42" s="9"/>
      <c r="S42" s="9"/>
      <c r="T42" s="9">
        <v>4</v>
      </c>
      <c r="U42" s="175"/>
      <c r="V42" s="63"/>
      <c r="W42" s="63"/>
      <c r="X42" s="143" cm="1">
        <f t="array" ref="X42">SUM(LOOKUP(K42:W42,{0,1,2,3,4,5,6,7,8,9,10},{0,7,6,5,4,3,2,1,1,1,1}))</f>
        <v>4</v>
      </c>
      <c r="Y42" s="287"/>
    </row>
    <row r="43" spans="1:25" ht="15.75" x14ac:dyDescent="0.2">
      <c r="A43" s="777"/>
      <c r="B43" s="543" t="s">
        <v>730</v>
      </c>
      <c r="C43" s="918" t="s">
        <v>731</v>
      </c>
      <c r="D43" s="543"/>
      <c r="E43" s="543" t="s">
        <v>732</v>
      </c>
      <c r="F43" s="221">
        <v>11</v>
      </c>
      <c r="G43" s="852">
        <f t="shared" si="0"/>
        <v>1</v>
      </c>
      <c r="H43" s="252">
        <f t="shared" si="3"/>
        <v>7</v>
      </c>
      <c r="I43" s="14">
        <f>RANK(H43,$H$10:$H$64)</f>
        <v>10</v>
      </c>
      <c r="J43" s="223"/>
      <c r="K43" s="174"/>
      <c r="L43" s="174">
        <v>1</v>
      </c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143" cm="1">
        <f t="array" ref="X43">SUM(LOOKUP(K43:W43,{0,1,2,3,4,5,6,7,8,9,10},{0,7,6,5,4,3,2,1,1,1,1}))</f>
        <v>7</v>
      </c>
      <c r="Y43" s="287"/>
    </row>
    <row r="44" spans="1:25" ht="15" customHeight="1" x14ac:dyDescent="0.2">
      <c r="A44" s="777"/>
      <c r="B44" s="544" t="s">
        <v>807</v>
      </c>
      <c r="C44" s="544" t="s">
        <v>808</v>
      </c>
      <c r="D44" s="543"/>
      <c r="E44" s="543" t="s">
        <v>224</v>
      </c>
      <c r="F44" s="221">
        <v>8</v>
      </c>
      <c r="G44" s="852">
        <f t="shared" si="0"/>
        <v>1</v>
      </c>
      <c r="H44" s="252">
        <f t="shared" si="3"/>
        <v>3</v>
      </c>
      <c r="I44" s="14">
        <f>RANK(H44,$H$10:$H$64)</f>
        <v>31</v>
      </c>
      <c r="J44" s="223"/>
      <c r="K44" s="174"/>
      <c r="L44" s="174"/>
      <c r="M44" s="9"/>
      <c r="N44" s="9"/>
      <c r="O44" s="9"/>
      <c r="P44" s="9"/>
      <c r="Q44" s="9"/>
      <c r="R44" s="9"/>
      <c r="S44" s="9"/>
      <c r="T44" s="9"/>
      <c r="U44" s="9">
        <v>5</v>
      </c>
      <c r="V44" s="9"/>
      <c r="W44" s="9"/>
      <c r="X44" s="143" cm="1">
        <f t="array" ref="X44">SUM(LOOKUP(K44:W44,{0,1,2,3,4,5,6,7,8,9,10},{0,7,6,5,4,3,2,1,1,1,1}))</f>
        <v>3</v>
      </c>
      <c r="Y44" s="285"/>
    </row>
    <row r="45" spans="1:25" ht="15.75" x14ac:dyDescent="0.2">
      <c r="A45" s="777"/>
      <c r="B45" s="543" t="s">
        <v>222</v>
      </c>
      <c r="C45" s="918" t="s">
        <v>223</v>
      </c>
      <c r="D45" s="543"/>
      <c r="E45" s="543" t="s">
        <v>224</v>
      </c>
      <c r="F45" s="222">
        <v>8</v>
      </c>
      <c r="G45" s="852">
        <f t="shared" si="0"/>
        <v>1</v>
      </c>
      <c r="H45" s="252">
        <f t="shared" si="3"/>
        <v>4</v>
      </c>
      <c r="I45" s="14">
        <f>RANK(H45,$H$10:$H$64)</f>
        <v>25</v>
      </c>
      <c r="J45" s="176"/>
      <c r="K45" s="9"/>
      <c r="L45" s="9"/>
      <c r="M45" s="176">
        <v>4</v>
      </c>
      <c r="N45" s="9"/>
      <c r="O45" s="9"/>
      <c r="P45" s="9"/>
      <c r="Q45" s="9"/>
      <c r="R45" s="9"/>
      <c r="S45" s="9"/>
      <c r="T45" s="9"/>
      <c r="U45" s="9"/>
      <c r="V45" s="9"/>
      <c r="W45" s="9"/>
      <c r="X45" s="143" cm="1">
        <f t="array" ref="X45">SUM(LOOKUP(K45:W45,{0,1,2,3,4,5,6,7,8,9,10},{0,7,6,5,4,3,2,1,1,1,1}))</f>
        <v>4</v>
      </c>
      <c r="Y45" s="285"/>
    </row>
    <row r="46" spans="1:25" ht="15.75" x14ac:dyDescent="0.2">
      <c r="A46" s="777"/>
      <c r="B46" s="543" t="s">
        <v>148</v>
      </c>
      <c r="C46" s="918" t="s">
        <v>149</v>
      </c>
      <c r="D46" s="543"/>
      <c r="E46" s="543" t="s">
        <v>115</v>
      </c>
      <c r="F46" s="546">
        <v>12</v>
      </c>
      <c r="G46" s="852">
        <f t="shared" si="0"/>
        <v>1</v>
      </c>
      <c r="H46" s="252">
        <f t="shared" si="3"/>
        <v>7</v>
      </c>
      <c r="I46" s="14">
        <f>RANK(H46,$H$10:$H$64)</f>
        <v>10</v>
      </c>
      <c r="J46" s="223">
        <v>1</v>
      </c>
      <c r="K46" s="9"/>
      <c r="L46" s="9"/>
      <c r="M46" s="175"/>
      <c r="N46" s="63"/>
      <c r="O46" s="63"/>
      <c r="P46" s="63"/>
      <c r="Q46" s="63"/>
      <c r="R46" s="63"/>
      <c r="S46" s="63"/>
      <c r="T46" s="9"/>
      <c r="U46" s="9"/>
      <c r="V46" s="9"/>
      <c r="W46" s="9"/>
      <c r="X46" s="143" cm="1">
        <f t="array" ref="X46">SUM(LOOKUP(J46:W46,{0,1,2,3,4,5,6,7,8,9,10},{0,7,6,5,4,3,2,1,1,1,1}))</f>
        <v>7</v>
      </c>
      <c r="Y46" s="285"/>
    </row>
    <row r="47" spans="1:25" ht="15.75" x14ac:dyDescent="0.2">
      <c r="A47" s="777"/>
      <c r="B47" s="543" t="s">
        <v>241</v>
      </c>
      <c r="C47" s="543" t="s">
        <v>242</v>
      </c>
      <c r="D47" s="543"/>
      <c r="E47" s="543" t="s">
        <v>567</v>
      </c>
      <c r="F47" s="545">
        <v>9</v>
      </c>
      <c r="G47" s="852">
        <f t="shared" si="0"/>
        <v>2</v>
      </c>
      <c r="H47" s="252">
        <f t="shared" si="3"/>
        <v>11</v>
      </c>
      <c r="I47" s="14">
        <f>RANK(H47,$H$10:$H$64)</f>
        <v>6</v>
      </c>
      <c r="J47" s="176"/>
      <c r="K47" s="9"/>
      <c r="L47" s="9"/>
      <c r="M47" s="175"/>
      <c r="N47" s="276">
        <v>1</v>
      </c>
      <c r="O47" s="63"/>
      <c r="P47" s="9"/>
      <c r="Q47" s="63"/>
      <c r="R47" s="63">
        <v>4</v>
      </c>
      <c r="S47" s="63"/>
      <c r="T47" s="9"/>
      <c r="U47" s="9"/>
      <c r="V47" s="9"/>
      <c r="W47" s="9"/>
      <c r="X47" s="143" cm="1">
        <f t="array" ref="X47">SUM(LOOKUP(K47:W47,{0,1,2,3,4,5,6,7,8,9,10},{0,7,6,5,4,3,2,1,1,1,1}))</f>
        <v>11</v>
      </c>
      <c r="Y47" s="285"/>
    </row>
    <row r="48" spans="1:25" ht="15.75" x14ac:dyDescent="0.2">
      <c r="A48" s="777"/>
      <c r="B48" s="544" t="s">
        <v>693</v>
      </c>
      <c r="C48" s="544" t="s">
        <v>694</v>
      </c>
      <c r="D48" s="543"/>
      <c r="E48" s="543" t="s">
        <v>899</v>
      </c>
      <c r="F48" s="415">
        <v>9</v>
      </c>
      <c r="G48" s="852">
        <f t="shared" ref="G48" si="18">COUNTIF(J48:W48,"&gt;0")</f>
        <v>0</v>
      </c>
      <c r="H48" s="252">
        <f t="shared" ref="H48" si="19">X48</f>
        <v>0</v>
      </c>
      <c r="I48" s="14"/>
      <c r="J48" s="414"/>
      <c r="K48" s="319"/>
      <c r="L48" s="91"/>
      <c r="M48" s="175"/>
      <c r="N48" s="63"/>
      <c r="O48" s="63"/>
      <c r="P48" s="9"/>
      <c r="Q48" s="63"/>
      <c r="R48" s="413"/>
      <c r="S48" s="63"/>
      <c r="T48" s="9"/>
      <c r="U48" s="9"/>
      <c r="V48" s="9"/>
      <c r="W48" s="9"/>
      <c r="X48" s="143"/>
      <c r="Y48" s="285"/>
    </row>
    <row r="49" spans="1:25" ht="15.75" x14ac:dyDescent="0.2">
      <c r="A49" s="777"/>
      <c r="B49" s="544" t="s">
        <v>657</v>
      </c>
      <c r="C49" s="544" t="s">
        <v>809</v>
      </c>
      <c r="D49" s="543"/>
      <c r="E49" s="543" t="s">
        <v>899</v>
      </c>
      <c r="F49" s="221">
        <v>9</v>
      </c>
      <c r="G49" s="852">
        <f t="shared" si="0"/>
        <v>2</v>
      </c>
      <c r="H49" s="252">
        <f t="shared" si="3"/>
        <v>7</v>
      </c>
      <c r="I49" s="14">
        <f>RANK(H49,$H$10:$H$64)</f>
        <v>10</v>
      </c>
      <c r="J49" s="223"/>
      <c r="K49" s="174"/>
      <c r="L49" s="174"/>
      <c r="M49" s="175"/>
      <c r="N49" s="63"/>
      <c r="O49" s="63"/>
      <c r="P49" s="9"/>
      <c r="Q49" s="63"/>
      <c r="R49" s="63"/>
      <c r="S49" s="63"/>
      <c r="T49" s="63">
        <v>7</v>
      </c>
      <c r="U49" s="63">
        <v>2</v>
      </c>
      <c r="V49" s="63"/>
      <c r="W49" s="63"/>
      <c r="X49" s="143" cm="1">
        <f t="array" ref="X49">SUM(LOOKUP(J49:W49,{0,1,2,3,4,5,6,7,8,9,10},{0,7,6,5,4,3,2,1,1,1,1}))</f>
        <v>7</v>
      </c>
      <c r="Y49" s="285"/>
    </row>
    <row r="50" spans="1:25" ht="15.75" x14ac:dyDescent="0.2">
      <c r="A50" s="777"/>
      <c r="B50" s="543" t="s">
        <v>739</v>
      </c>
      <c r="C50" s="918" t="s">
        <v>740</v>
      </c>
      <c r="D50" s="543"/>
      <c r="E50" s="543" t="s">
        <v>732</v>
      </c>
      <c r="F50" s="221">
        <v>9</v>
      </c>
      <c r="G50" s="852">
        <f t="shared" si="0"/>
        <v>1</v>
      </c>
      <c r="H50" s="252">
        <f t="shared" si="3"/>
        <v>3</v>
      </c>
      <c r="I50" s="14">
        <f>RANK(H50,$H$10:$H$64)</f>
        <v>31</v>
      </c>
      <c r="J50" s="223"/>
      <c r="K50" s="174"/>
      <c r="L50" s="174">
        <v>5</v>
      </c>
      <c r="M50" s="175"/>
      <c r="N50" s="63"/>
      <c r="O50" s="63"/>
      <c r="P50" s="9"/>
      <c r="Q50" s="63"/>
      <c r="R50" s="63"/>
      <c r="S50" s="63"/>
      <c r="T50" s="63"/>
      <c r="U50" s="63"/>
      <c r="V50" s="63"/>
      <c r="W50" s="63"/>
      <c r="X50" s="143" cm="1">
        <f t="array" ref="X50">SUM(LOOKUP(J50:W50,{0,1,2,3,4,5,6,7,8,9,10},{0,7,6,5,4,3,2,1,1,1,1}))</f>
        <v>3</v>
      </c>
      <c r="Y50" s="285"/>
    </row>
    <row r="51" spans="1:25" ht="15.75" x14ac:dyDescent="0.2">
      <c r="A51" s="777"/>
      <c r="B51" s="543" t="s">
        <v>257</v>
      </c>
      <c r="C51" s="543" t="s">
        <v>258</v>
      </c>
      <c r="D51" s="543"/>
      <c r="E51" s="543" t="s">
        <v>566</v>
      </c>
      <c r="F51" s="545">
        <v>10</v>
      </c>
      <c r="G51" s="852">
        <f t="shared" ref="G51" si="20">COUNTIF(J51:W51,"&gt;0")</f>
        <v>0</v>
      </c>
      <c r="H51" s="252">
        <f t="shared" ref="H51" si="21">X51</f>
        <v>0</v>
      </c>
      <c r="I51" s="14"/>
      <c r="J51" s="176"/>
      <c r="K51" s="9"/>
      <c r="L51" s="9"/>
      <c r="M51" s="175"/>
      <c r="N51" s="274">
        <v>0</v>
      </c>
      <c r="O51" s="63"/>
      <c r="P51" s="9"/>
      <c r="Q51" s="63"/>
      <c r="R51" s="63"/>
      <c r="S51" s="63">
        <v>0</v>
      </c>
      <c r="T51" s="63"/>
      <c r="U51" s="63"/>
      <c r="V51" s="63"/>
      <c r="W51" s="63"/>
      <c r="X51" s="143" cm="1">
        <f t="array" ref="X51">SUM(LOOKUP(J51:W51,{0,1,2,3,4,5,6,7,8,9,10},{0,7,6,5,4,3,2,1,1,1,1}))</f>
        <v>0</v>
      </c>
      <c r="Y51" s="285"/>
    </row>
    <row r="52" spans="1:25" ht="15.75" x14ac:dyDescent="0.2">
      <c r="A52" s="777"/>
      <c r="B52" s="544" t="s">
        <v>227</v>
      </c>
      <c r="C52" s="544" t="s">
        <v>228</v>
      </c>
      <c r="D52" s="543"/>
      <c r="E52" s="543" t="s">
        <v>678</v>
      </c>
      <c r="F52" s="545">
        <v>11</v>
      </c>
      <c r="G52" s="852">
        <f t="shared" si="0"/>
        <v>2</v>
      </c>
      <c r="H52" s="252">
        <f t="shared" si="3"/>
        <v>12</v>
      </c>
      <c r="I52" s="14">
        <f>RANK(H52,$H$10:$H$64)</f>
        <v>4</v>
      </c>
      <c r="J52" s="176"/>
      <c r="K52" s="9"/>
      <c r="L52" s="9"/>
      <c r="M52" s="175"/>
      <c r="N52" s="274"/>
      <c r="O52" s="63"/>
      <c r="P52" s="9"/>
      <c r="Q52" s="63"/>
      <c r="R52" s="63">
        <v>2</v>
      </c>
      <c r="S52" s="63"/>
      <c r="T52" s="63">
        <v>2</v>
      </c>
      <c r="U52" s="63"/>
      <c r="V52" s="63"/>
      <c r="W52" s="63"/>
      <c r="X52" s="143" cm="1">
        <f t="array" ref="X52">SUM(LOOKUP(J52:W52,{0,1,2,3,4,5,6,7,8,9,10},{0,7,6,5,4,3,2,1,1,1,1}))</f>
        <v>12</v>
      </c>
      <c r="Y52" s="285"/>
    </row>
    <row r="53" spans="1:25" ht="15.75" x14ac:dyDescent="0.2">
      <c r="A53" s="777"/>
      <c r="B53" s="544" t="s">
        <v>691</v>
      </c>
      <c r="C53" s="544" t="s">
        <v>692</v>
      </c>
      <c r="D53" s="543"/>
      <c r="E53" s="543" t="s">
        <v>678</v>
      </c>
      <c r="F53" s="415">
        <v>11</v>
      </c>
      <c r="G53" s="852">
        <f t="shared" si="0"/>
        <v>1</v>
      </c>
      <c r="H53" s="252">
        <f t="shared" si="3"/>
        <v>1</v>
      </c>
      <c r="I53" s="14">
        <f>RANK(H53,$H$10:$H$64)</f>
        <v>38</v>
      </c>
      <c r="J53" s="414"/>
      <c r="K53" s="319"/>
      <c r="L53" s="91"/>
      <c r="M53" s="175"/>
      <c r="N53" s="63"/>
      <c r="O53" s="63"/>
      <c r="P53" s="9"/>
      <c r="Q53" s="63"/>
      <c r="R53" s="413">
        <v>14</v>
      </c>
      <c r="S53" s="63"/>
      <c r="T53" s="63"/>
      <c r="U53" s="63"/>
      <c r="V53" s="63"/>
      <c r="W53" s="63"/>
      <c r="X53" s="143" cm="1">
        <f t="array" ref="X53">SUM(LOOKUP(J53:W53,{0,1,2,3,4,5,6,7,8,9,10},{0,7,6,5,4,3,2,1,1,1,1}))</f>
        <v>1</v>
      </c>
      <c r="Y53" s="285"/>
    </row>
    <row r="54" spans="1:25" ht="15.75" x14ac:dyDescent="0.2">
      <c r="A54" s="777"/>
      <c r="B54" s="544" t="s">
        <v>810</v>
      </c>
      <c r="C54" s="544" t="s">
        <v>811</v>
      </c>
      <c r="D54" s="543"/>
      <c r="E54" s="543" t="s">
        <v>576</v>
      </c>
      <c r="F54" s="221">
        <v>11</v>
      </c>
      <c r="G54" s="852">
        <f t="shared" si="0"/>
        <v>1</v>
      </c>
      <c r="H54" s="252">
        <f t="shared" si="3"/>
        <v>4</v>
      </c>
      <c r="I54" s="14">
        <f>RANK(H54,$H$10:$H$64)</f>
        <v>25</v>
      </c>
      <c r="J54" s="223"/>
      <c r="K54" s="174"/>
      <c r="L54" s="174"/>
      <c r="M54" s="175"/>
      <c r="N54" s="63"/>
      <c r="O54" s="63"/>
      <c r="P54" s="9"/>
      <c r="Q54" s="63"/>
      <c r="R54" s="63"/>
      <c r="S54" s="63"/>
      <c r="T54" s="63"/>
      <c r="U54" s="63">
        <v>4</v>
      </c>
      <c r="V54" s="63"/>
      <c r="W54" s="63"/>
      <c r="X54" s="143" cm="1">
        <f t="array" ref="X54">SUM(LOOKUP(J54:W54,{0,1,2,3,4,5,6,7,8,9,10},{0,7,6,5,4,3,2,1,1,1,1}))</f>
        <v>4</v>
      </c>
      <c r="Y54" s="285"/>
    </row>
    <row r="55" spans="1:25" ht="15.75" x14ac:dyDescent="0.2">
      <c r="A55" s="777"/>
      <c r="B55" s="543" t="s">
        <v>250</v>
      </c>
      <c r="C55" s="543" t="s">
        <v>249</v>
      </c>
      <c r="D55" s="543"/>
      <c r="E55" s="543" t="s">
        <v>567</v>
      </c>
      <c r="F55" s="545">
        <v>12</v>
      </c>
      <c r="G55" s="852">
        <f t="shared" si="0"/>
        <v>2</v>
      </c>
      <c r="H55" s="252">
        <f t="shared" si="3"/>
        <v>6</v>
      </c>
      <c r="I55" s="14">
        <f>RANK(H55,$H$10:$H$64)</f>
        <v>15</v>
      </c>
      <c r="J55" s="176"/>
      <c r="K55" s="9"/>
      <c r="L55" s="9"/>
      <c r="M55" s="175"/>
      <c r="N55" s="274">
        <v>5</v>
      </c>
      <c r="O55" s="63"/>
      <c r="P55" s="9"/>
      <c r="Q55" s="63"/>
      <c r="R55" s="63">
        <v>5</v>
      </c>
      <c r="S55" s="63"/>
      <c r="T55" s="63"/>
      <c r="U55" s="63"/>
      <c r="V55" s="63"/>
      <c r="W55" s="63"/>
      <c r="X55" s="143" cm="1">
        <f t="array" ref="X55">SUM(LOOKUP(J55:W55,{0,1,2,3,4,5,6,7,8,9,10},{0,7,6,5,4,3,2,1,1,1,1}))</f>
        <v>6</v>
      </c>
      <c r="Y55" s="285"/>
    </row>
    <row r="56" spans="1:25" ht="15.75" x14ac:dyDescent="0.2">
      <c r="A56" s="777"/>
      <c r="B56" s="543" t="s">
        <v>152</v>
      </c>
      <c r="C56" s="918" t="s">
        <v>153</v>
      </c>
      <c r="D56" s="543"/>
      <c r="E56" s="543" t="s">
        <v>533</v>
      </c>
      <c r="F56" s="546">
        <v>12</v>
      </c>
      <c r="G56" s="852">
        <f t="shared" si="0"/>
        <v>1</v>
      </c>
      <c r="H56" s="252">
        <f t="shared" si="3"/>
        <v>4</v>
      </c>
      <c r="I56" s="14">
        <f>RANK(H56,$H$10:$H$64)</f>
        <v>25</v>
      </c>
      <c r="J56" s="223">
        <v>4</v>
      </c>
      <c r="K56" s="9"/>
      <c r="L56" s="9"/>
      <c r="M56" s="176"/>
      <c r="N56" s="9"/>
      <c r="O56" s="9"/>
      <c r="P56" s="9"/>
      <c r="Q56" s="9"/>
      <c r="R56" s="9"/>
      <c r="S56" s="9"/>
      <c r="T56" s="9"/>
      <c r="U56" s="9"/>
      <c r="V56" s="63"/>
      <c r="W56" s="63"/>
      <c r="X56" s="143" cm="1">
        <f t="array" ref="X56">SUM(LOOKUP(J56:W56,{0,1,2,3,4,5,6,7,8,9,10},{0,7,6,5,4,3,2,1,1,1,1}))</f>
        <v>4</v>
      </c>
      <c r="Y56" s="285"/>
    </row>
    <row r="57" spans="1:25" ht="14.25" customHeight="1" x14ac:dyDescent="0.2">
      <c r="A57" s="777"/>
      <c r="B57" s="544" t="s">
        <v>552</v>
      </c>
      <c r="C57" s="544" t="s">
        <v>553</v>
      </c>
      <c r="D57" s="543"/>
      <c r="E57" s="543" t="s">
        <v>533</v>
      </c>
      <c r="F57" s="221">
        <v>9</v>
      </c>
      <c r="G57" s="852">
        <f t="shared" si="0"/>
        <v>1</v>
      </c>
      <c r="H57" s="252">
        <f t="shared" si="3"/>
        <v>6</v>
      </c>
      <c r="I57" s="14">
        <f>RANK(H57,$H$10:$H$64)</f>
        <v>15</v>
      </c>
      <c r="J57" s="223"/>
      <c r="K57" s="174"/>
      <c r="L57" s="173"/>
      <c r="M57" s="279"/>
      <c r="N57" s="248"/>
      <c r="O57" s="9"/>
      <c r="P57" s="9"/>
      <c r="Q57" s="174">
        <v>2</v>
      </c>
      <c r="R57" s="174"/>
      <c r="S57" s="9"/>
      <c r="T57" s="9"/>
      <c r="U57" s="9"/>
      <c r="V57" s="9"/>
      <c r="W57" s="9"/>
      <c r="X57" s="143" cm="1">
        <f t="array" ref="X57">SUM(LOOKUP(J57:W57,{0,1,2,3,4,5,6,7,8,9,10},{0,7,6,5,4,3,2,1,1,1,1}))</f>
        <v>6</v>
      </c>
      <c r="Y57" s="285"/>
    </row>
    <row r="58" spans="1:25" x14ac:dyDescent="0.2">
      <c r="A58" s="777"/>
      <c r="B58" s="10"/>
      <c r="C58" s="10"/>
      <c r="D58" s="10"/>
      <c r="E58" s="10"/>
      <c r="F58" s="278"/>
      <c r="G58" s="547"/>
      <c r="H58" s="252"/>
      <c r="I58" s="110"/>
      <c r="J58" s="254"/>
      <c r="K58" s="91"/>
      <c r="L58" s="91"/>
      <c r="M58" s="176"/>
      <c r="N58" s="9"/>
      <c r="O58" s="9"/>
      <c r="P58" s="9"/>
      <c r="Q58" s="9"/>
      <c r="R58" s="9"/>
      <c r="S58" s="9"/>
      <c r="T58" s="9"/>
      <c r="U58" s="9"/>
      <c r="V58" s="9"/>
      <c r="W58" s="9"/>
      <c r="X58" s="143" cm="1">
        <f t="array" ref="X58">SUM(LOOKUP(M58:W58,{0,1,2,3,4,5,6,7,8,9,10},{0,7,6,5,4,3,2,1,1,1,1}))</f>
        <v>0</v>
      </c>
      <c r="Y58" s="287"/>
    </row>
    <row r="59" spans="1:25" x14ac:dyDescent="0.2">
      <c r="A59" s="777"/>
      <c r="B59" s="10"/>
      <c r="C59" s="10"/>
      <c r="D59" s="10"/>
      <c r="E59" s="10"/>
      <c r="F59" s="222"/>
      <c r="G59" s="111">
        <f>COUNTIF(J59:W59,"&gt;0")</f>
        <v>0</v>
      </c>
      <c r="H59" s="91">
        <f>X59</f>
        <v>0</v>
      </c>
      <c r="I59" s="14"/>
      <c r="J59" s="176"/>
      <c r="K59" s="9"/>
      <c r="L59" s="9"/>
      <c r="M59" s="176"/>
      <c r="N59" s="9"/>
      <c r="O59" s="9"/>
      <c r="P59" s="91"/>
      <c r="Q59" s="9"/>
      <c r="R59" s="9"/>
      <c r="S59" s="9"/>
      <c r="T59" s="9"/>
      <c r="U59" s="9"/>
      <c r="V59" s="9"/>
      <c r="W59" s="9"/>
      <c r="X59" s="143" cm="1">
        <f t="array" ref="X59">SUM(LOOKUP(J59:W59,{0,1,2,3,4,5,6,7,8,9,10},{0,7,6,5,4,3,2,1,1,1,1}))</f>
        <v>0</v>
      </c>
      <c r="Y59" s="287"/>
    </row>
    <row r="60" spans="1:25" x14ac:dyDescent="0.2">
      <c r="A60" s="777"/>
      <c r="B60" s="7"/>
      <c r="C60" s="10"/>
      <c r="D60" s="10"/>
      <c r="E60" s="10"/>
      <c r="F60" s="230"/>
      <c r="G60" s="111">
        <f>COUNTIF(J60:W60,"&gt;0")</f>
        <v>0</v>
      </c>
      <c r="H60" s="91">
        <f>X60</f>
        <v>0</v>
      </c>
      <c r="I60" s="14"/>
      <c r="J60" s="176"/>
      <c r="K60" s="9"/>
      <c r="L60" s="9"/>
      <c r="M60" s="9"/>
      <c r="N60" s="9"/>
      <c r="O60" s="9"/>
      <c r="P60" s="91"/>
      <c r="Q60" s="9"/>
      <c r="R60" s="9"/>
      <c r="S60" s="9"/>
      <c r="T60" s="9"/>
      <c r="U60" s="9"/>
      <c r="V60" s="9"/>
      <c r="W60" s="9"/>
      <c r="X60" s="143" cm="1">
        <f t="array" ref="X60">SUM(LOOKUP(J60:W60,{0,1,2,3,4,5,6,7,8,9,10},{0,7,6,5,4,3,2,1,1,1,1}))</f>
        <v>0</v>
      </c>
      <c r="Y60" s="287"/>
    </row>
    <row r="61" spans="1:25" x14ac:dyDescent="0.2">
      <c r="A61" s="777"/>
      <c r="B61" s="7"/>
      <c r="C61" s="10"/>
      <c r="D61" s="8"/>
      <c r="E61" s="10"/>
      <c r="F61" s="230"/>
      <c r="G61" s="111">
        <f>COUNTIF(J61:W61,"&gt;0")</f>
        <v>0</v>
      </c>
      <c r="H61" s="91">
        <f>X61</f>
        <v>0</v>
      </c>
      <c r="I61" s="14"/>
      <c r="J61" s="176"/>
      <c r="K61" s="9"/>
      <c r="L61" s="9"/>
      <c r="M61" s="9"/>
      <c r="N61" s="9"/>
      <c r="O61" s="9"/>
      <c r="P61" s="91"/>
      <c r="Q61" s="9"/>
      <c r="R61" s="9"/>
      <c r="S61" s="9"/>
      <c r="T61" s="9"/>
      <c r="U61" s="9"/>
      <c r="V61" s="9"/>
      <c r="W61" s="9"/>
      <c r="X61" s="143" cm="1">
        <f t="array" ref="X61">SUM(LOOKUP(J61:W61,{0,1,2,3,4,5,6,7,8,9,10},{0,7,6,5,4,3,2,1,1,1,1}))</f>
        <v>0</v>
      </c>
      <c r="Y61" s="285"/>
    </row>
    <row r="62" spans="1:25" ht="13.5" thickBot="1" x14ac:dyDescent="0.25">
      <c r="A62" s="777"/>
      <c r="B62" s="7"/>
      <c r="C62" s="10"/>
      <c r="D62" s="10"/>
      <c r="E62" s="10"/>
      <c r="F62" s="231"/>
      <c r="G62" s="167">
        <f>COUNTIF(J62:W62,"&gt;0")</f>
        <v>0</v>
      </c>
      <c r="H62" s="168">
        <f>X62</f>
        <v>0</v>
      </c>
      <c r="I62" s="15"/>
      <c r="J62" s="176"/>
      <c r="K62" s="9"/>
      <c r="L62" s="9"/>
      <c r="M62" s="9"/>
      <c r="N62" s="9"/>
      <c r="O62" s="9"/>
      <c r="P62" s="91"/>
      <c r="Q62" s="9"/>
      <c r="R62" s="9"/>
      <c r="S62" s="9"/>
      <c r="T62" s="9"/>
      <c r="U62" s="9"/>
      <c r="V62" s="9"/>
      <c r="W62" s="9"/>
      <c r="X62" s="143" cm="1">
        <f t="array" ref="X62">SUM(LOOKUP(J62:W62,{0,1,2,3,4,5,6,7,8,9,10},{0,7,6,5,4,3,2,1,1,1,1}))</f>
        <v>0</v>
      </c>
      <c r="Y62" s="285"/>
    </row>
    <row r="63" spans="1:25" ht="13.5" thickBot="1" x14ac:dyDescent="0.25">
      <c r="A63" s="777"/>
      <c r="B63" s="11"/>
      <c r="C63" s="12"/>
      <c r="D63" s="12"/>
      <c r="E63" s="12"/>
      <c r="F63" s="178"/>
      <c r="G63" s="229"/>
      <c r="H63" s="179"/>
      <c r="I63" s="180"/>
      <c r="J63" s="224"/>
      <c r="K63" s="13"/>
      <c r="L63" s="13"/>
      <c r="M63" s="13"/>
      <c r="N63" s="13"/>
      <c r="O63" s="13"/>
      <c r="P63" s="168"/>
      <c r="Q63" s="13"/>
      <c r="R63" s="13"/>
      <c r="S63" s="13"/>
      <c r="T63" s="13"/>
      <c r="U63" s="13"/>
      <c r="V63" s="13"/>
      <c r="W63" s="13"/>
      <c r="X63" s="145" cm="1">
        <f t="array" ref="X63">SUM(LOOKUP(J63:W63,{0,1,2,3,4,5,6,7,8,9,10},{0,7,6,5,4,3,2,1,1,1,1}))</f>
        <v>0</v>
      </c>
      <c r="Y63" s="285"/>
    </row>
    <row r="64" spans="1:25" ht="16.5" thickBot="1" x14ac:dyDescent="0.25">
      <c r="A64" s="778"/>
      <c r="B64" s="288"/>
      <c r="C64" s="288"/>
      <c r="D64" s="288"/>
      <c r="E64" s="288"/>
      <c r="F64" s="289"/>
      <c r="G64" s="289"/>
      <c r="H64" s="290"/>
      <c r="I64" s="289"/>
      <c r="J64" s="291"/>
      <c r="K64" s="291"/>
      <c r="L64" s="291"/>
      <c r="M64" s="291"/>
      <c r="N64" s="291"/>
      <c r="O64" s="291"/>
      <c r="P64" s="293"/>
      <c r="Q64" s="291"/>
      <c r="R64" s="291"/>
      <c r="S64" s="291"/>
      <c r="T64" s="291"/>
      <c r="U64" s="291"/>
      <c r="V64" s="291"/>
      <c r="W64" s="291"/>
      <c r="X64" s="291"/>
      <c r="Y64" s="292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</sheetData>
  <sortState xmlns:xlrd2="http://schemas.microsoft.com/office/spreadsheetml/2017/richdata2" ref="B10:I37">
    <sortCondition ref="I10:I37"/>
    <sortCondition descending="1" ref="H10:H37"/>
  </sortState>
  <mergeCells count="43">
    <mergeCell ref="V7:V8"/>
    <mergeCell ref="W7:W8"/>
    <mergeCell ref="Q7:Q8"/>
    <mergeCell ref="S7:S8"/>
    <mergeCell ref="T7:T8"/>
    <mergeCell ref="U7:U8"/>
    <mergeCell ref="P7:P8"/>
    <mergeCell ref="P5:P6"/>
    <mergeCell ref="J5:J6"/>
    <mergeCell ref="J7:J8"/>
    <mergeCell ref="K7:K8"/>
    <mergeCell ref="L7:L8"/>
    <mergeCell ref="N7:N8"/>
    <mergeCell ref="O7:O8"/>
    <mergeCell ref="A5:A64"/>
    <mergeCell ref="B5:B6"/>
    <mergeCell ref="B7:B8"/>
    <mergeCell ref="G5:G6"/>
    <mergeCell ref="G7:G8"/>
    <mergeCell ref="E7:E8"/>
    <mergeCell ref="C7:C8"/>
    <mergeCell ref="C5:C6"/>
    <mergeCell ref="E5:E6"/>
    <mergeCell ref="F5:F6"/>
    <mergeCell ref="F7:F8"/>
    <mergeCell ref="D5:D6"/>
    <mergeCell ref="D7:D8"/>
    <mergeCell ref="X7:X8"/>
    <mergeCell ref="H7:H8"/>
    <mergeCell ref="H5:H6"/>
    <mergeCell ref="I7:I8"/>
    <mergeCell ref="I5:I6"/>
    <mergeCell ref="W5:W6"/>
    <mergeCell ref="V5:V6"/>
    <mergeCell ref="U5:U6"/>
    <mergeCell ref="T5:T6"/>
    <mergeCell ref="S5:S6"/>
    <mergeCell ref="X5:X6"/>
    <mergeCell ref="Q5:Q6"/>
    <mergeCell ref="O5:O6"/>
    <mergeCell ref="N5:N6"/>
    <mergeCell ref="L5:L6"/>
    <mergeCell ref="K5:K6"/>
  </mergeCells>
  <conditionalFormatting sqref="C34:D35 C11:D11 C20:D20">
    <cfRule type="duplicateValues" dxfId="14" priority="767"/>
  </conditionalFormatting>
  <conditionalFormatting sqref="C34:D39">
    <cfRule type="duplicateValues" dxfId="13" priority="1250"/>
  </conditionalFormatting>
  <conditionalFormatting sqref="C43:D43">
    <cfRule type="duplicateValues" dxfId="12" priority="9"/>
    <cfRule type="duplicateValues" dxfId="11" priority="10"/>
  </conditionalFormatting>
  <conditionalFormatting sqref="C44:D44">
    <cfRule type="duplicateValues" dxfId="10" priority="11"/>
    <cfRule type="duplicateValues" dxfId="9" priority="12"/>
  </conditionalFormatting>
  <conditionalFormatting sqref="C47:D56 C40:D43">
    <cfRule type="duplicateValues" dxfId="8" priority="494"/>
  </conditionalFormatting>
  <conditionalFormatting sqref="C47:D1048576 C5:D5 C7:D7 C6 C9:D10 C12:D16 C21:D24 C8 C39:D42 C18:D19">
    <cfRule type="duplicateValues" dxfId="7" priority="673"/>
  </conditionalFormatting>
  <conditionalFormatting sqref="F20 F11">
    <cfRule type="duplicateValues" dxfId="6" priority="1384"/>
  </conditionalFormatting>
  <conditionalFormatting sqref="F22 F15 F19 F12">
    <cfRule type="duplicateValues" dxfId="5" priority="1197"/>
  </conditionalFormatting>
  <conditionalFormatting sqref="P10:P44 P46:P57">
    <cfRule type="cellIs" dxfId="4" priority="8" operator="lessThan">
      <formula>1</formula>
    </cfRule>
  </conditionalFormatting>
  <conditionalFormatting sqref="Q10:W23 J10:O24 Q24:R24 S24:W28 O25:O33 Q29:W44 J34:K44 M34:O44 M46:O46 Q46:W63 J47:O55 O56 J57:O63">
    <cfRule type="cellIs" dxfId="3" priority="20" operator="lessThan">
      <formula>1</formula>
    </cfRule>
  </conditionalFormatting>
  <conditionalFormatting sqref="X10:X63">
    <cfRule type="cellIs" dxfId="2" priority="3" operator="lessThan">
      <formula>1</formula>
    </cfRule>
  </conditionalFormatting>
  <conditionalFormatting sqref="C17:D17">
    <cfRule type="duplicateValues" dxfId="1" priority="2"/>
  </conditionalFormatting>
  <conditionalFormatting sqref="C17:D17">
    <cfRule type="duplicateValues" dxfId="0" priority="1"/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15B1F-8756-4D3A-A9FD-12CA09CCDB00}">
  <sheetPr>
    <tabColor rgb="FFFF66CC"/>
    <pageSetUpPr fitToPage="1"/>
  </sheetPr>
  <dimension ref="A1:Y136"/>
  <sheetViews>
    <sheetView zoomScale="95" zoomScaleNormal="95" zoomScaleSheetLayoutView="80" workbookViewId="0">
      <selection activeCell="W12" sqref="W12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21.7109375" style="4" bestFit="1" customWidth="1"/>
    <col min="4" max="4" width="21.7109375" style="4" customWidth="1"/>
    <col min="5" max="5" width="32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7" width="8.5703125" style="1" customWidth="1"/>
    <col min="18" max="21" width="8.7109375" style="1" bestFit="1" customWidth="1"/>
    <col min="22" max="22" width="8.7109375" style="1" customWidth="1"/>
    <col min="23" max="23" width="8.5703125" style="1" bestFit="1" customWidth="1"/>
    <col min="24" max="24" width="8.7109375" style="1" hidden="1" customWidth="1"/>
    <col min="25" max="25" width="6.7109375" style="3" customWidth="1"/>
    <col min="26" max="16384" width="14.42578125" style="3"/>
  </cols>
  <sheetData>
    <row r="1" spans="1:25" ht="23.25" x14ac:dyDescent="0.35">
      <c r="C1" s="151"/>
      <c r="D1" s="151"/>
      <c r="E1" s="151"/>
      <c r="F1" s="358"/>
      <c r="G1" s="358"/>
      <c r="H1" s="152"/>
      <c r="I1" s="153"/>
      <c r="J1" s="393"/>
      <c r="K1" s="394"/>
      <c r="L1" s="394" t="s">
        <v>595</v>
      </c>
      <c r="M1" s="394"/>
      <c r="N1" s="393"/>
      <c r="O1" s="153"/>
      <c r="P1" s="153"/>
      <c r="Q1" s="153"/>
      <c r="R1" s="153"/>
      <c r="S1" s="153"/>
      <c r="T1" s="153"/>
      <c r="U1" s="153"/>
      <c r="V1" s="153"/>
      <c r="W1"/>
    </row>
    <row r="2" spans="1:25" ht="23.25" x14ac:dyDescent="0.35">
      <c r="C2" s="151"/>
      <c r="D2" s="151"/>
      <c r="E2" s="151"/>
      <c r="F2" s="358"/>
      <c r="G2" s="358"/>
      <c r="H2" s="152"/>
      <c r="I2" s="153"/>
      <c r="J2" s="393"/>
      <c r="K2" s="394"/>
      <c r="L2" s="394" t="s">
        <v>596</v>
      </c>
      <c r="M2" s="394"/>
      <c r="N2" s="393"/>
      <c r="O2" s="153"/>
      <c r="P2" s="153"/>
      <c r="Q2" s="153"/>
      <c r="R2" s="153"/>
      <c r="S2" s="153"/>
      <c r="T2" s="153"/>
      <c r="U2" s="153"/>
      <c r="V2" s="153"/>
    </row>
    <row r="3" spans="1:25" ht="24" thickBot="1" x14ac:dyDescent="0.4">
      <c r="C3" s="151"/>
      <c r="D3" s="151"/>
      <c r="E3" s="151"/>
      <c r="F3" s="358"/>
      <c r="G3" s="358"/>
      <c r="H3" s="152"/>
      <c r="I3" s="153"/>
      <c r="J3" s="393"/>
      <c r="K3" s="394"/>
      <c r="L3" s="394" t="s">
        <v>597</v>
      </c>
      <c r="M3" s="394"/>
      <c r="N3" s="393"/>
      <c r="O3" s="153"/>
      <c r="P3" s="153"/>
      <c r="Q3" s="153"/>
      <c r="R3" s="153"/>
      <c r="S3" s="153"/>
      <c r="T3" s="153"/>
      <c r="U3" s="153"/>
      <c r="V3" s="153"/>
    </row>
    <row r="4" spans="1:25" s="2" customFormat="1" ht="12.75" customHeight="1" x14ac:dyDescent="0.2">
      <c r="A4" s="668" t="s">
        <v>39</v>
      </c>
      <c r="B4" s="669"/>
      <c r="C4" s="671"/>
      <c r="D4" s="671" t="s">
        <v>31</v>
      </c>
      <c r="E4" s="671" t="s">
        <v>0</v>
      </c>
      <c r="F4" s="660" t="s">
        <v>17</v>
      </c>
      <c r="G4" s="662" t="s">
        <v>15</v>
      </c>
      <c r="H4" s="660" t="s">
        <v>3</v>
      </c>
      <c r="I4" s="664" t="s">
        <v>12</v>
      </c>
      <c r="J4" s="666" t="s">
        <v>35</v>
      </c>
      <c r="K4" s="674" t="s">
        <v>33</v>
      </c>
      <c r="L4" s="674" t="s">
        <v>38</v>
      </c>
      <c r="M4" s="206" t="s">
        <v>215</v>
      </c>
      <c r="N4" s="674" t="s">
        <v>20</v>
      </c>
      <c r="O4" s="674" t="s">
        <v>14</v>
      </c>
      <c r="P4" s="674" t="s">
        <v>44</v>
      </c>
      <c r="Q4" s="674" t="s">
        <v>34</v>
      </c>
      <c r="R4" s="674" t="s">
        <v>21</v>
      </c>
      <c r="S4" s="674" t="s">
        <v>48</v>
      </c>
      <c r="T4" s="674" t="s">
        <v>50</v>
      </c>
      <c r="U4" s="674" t="s">
        <v>36</v>
      </c>
      <c r="V4" s="674" t="s">
        <v>53</v>
      </c>
      <c r="W4" s="676"/>
      <c r="X4" s="666"/>
      <c r="Y4" s="42"/>
    </row>
    <row r="5" spans="1:25" s="2" customFormat="1" ht="12.75" customHeight="1" x14ac:dyDescent="0.2">
      <c r="A5" s="668"/>
      <c r="B5" s="670"/>
      <c r="C5" s="672"/>
      <c r="D5" s="672"/>
      <c r="E5" s="672"/>
      <c r="F5" s="661"/>
      <c r="G5" s="663"/>
      <c r="H5" s="661"/>
      <c r="I5" s="665"/>
      <c r="J5" s="667"/>
      <c r="K5" s="675"/>
      <c r="L5" s="675"/>
      <c r="M5" s="207"/>
      <c r="N5" s="675"/>
      <c r="O5" s="675"/>
      <c r="P5" s="675"/>
      <c r="Q5" s="675"/>
      <c r="R5" s="675"/>
      <c r="S5" s="675"/>
      <c r="T5" s="675"/>
      <c r="U5" s="675"/>
      <c r="V5" s="675"/>
      <c r="W5" s="677"/>
      <c r="X5" s="667"/>
      <c r="Y5" s="42"/>
    </row>
    <row r="6" spans="1:25" s="2" customFormat="1" ht="12.75" customHeight="1" x14ac:dyDescent="0.2">
      <c r="A6" s="668"/>
      <c r="B6" s="670" t="s">
        <v>4</v>
      </c>
      <c r="C6" s="672" t="s">
        <v>5</v>
      </c>
      <c r="D6" s="364"/>
      <c r="E6" s="672" t="s">
        <v>9</v>
      </c>
      <c r="F6" s="661" t="s">
        <v>2</v>
      </c>
      <c r="G6" s="663" t="s">
        <v>16</v>
      </c>
      <c r="H6" s="661" t="s">
        <v>7</v>
      </c>
      <c r="I6" s="665" t="s">
        <v>11</v>
      </c>
      <c r="J6" s="673">
        <v>45612</v>
      </c>
      <c r="K6" s="679" t="s">
        <v>41</v>
      </c>
      <c r="L6" s="679" t="s">
        <v>42</v>
      </c>
      <c r="M6" s="205" t="s">
        <v>213</v>
      </c>
      <c r="N6" s="679" t="s">
        <v>43</v>
      </c>
      <c r="O6" s="679" t="s">
        <v>43</v>
      </c>
      <c r="P6" s="679" t="s">
        <v>45</v>
      </c>
      <c r="Q6" s="679" t="s">
        <v>46</v>
      </c>
      <c r="R6" s="679" t="s">
        <v>47</v>
      </c>
      <c r="S6" s="679" t="s">
        <v>49</v>
      </c>
      <c r="T6" s="679" t="s">
        <v>51</v>
      </c>
      <c r="U6" s="679" t="s">
        <v>52</v>
      </c>
      <c r="V6" s="679" t="s">
        <v>54</v>
      </c>
      <c r="W6" s="678" t="s">
        <v>56</v>
      </c>
      <c r="X6" s="673"/>
      <c r="Y6" s="42"/>
    </row>
    <row r="7" spans="1:25" s="1" customFormat="1" ht="12.75" customHeight="1" x14ac:dyDescent="0.2">
      <c r="A7" s="668"/>
      <c r="B7" s="670" t="s">
        <v>4</v>
      </c>
      <c r="C7" s="672"/>
      <c r="D7" s="364" t="s">
        <v>32</v>
      </c>
      <c r="E7" s="672"/>
      <c r="F7" s="661"/>
      <c r="G7" s="663"/>
      <c r="H7" s="661"/>
      <c r="I7" s="665"/>
      <c r="J7" s="673"/>
      <c r="K7" s="679"/>
      <c r="L7" s="679"/>
      <c r="M7" s="205" t="s">
        <v>214</v>
      </c>
      <c r="N7" s="679"/>
      <c r="O7" s="679"/>
      <c r="P7" s="679"/>
      <c r="Q7" s="679"/>
      <c r="R7" s="679"/>
      <c r="S7" s="679"/>
      <c r="T7" s="679"/>
      <c r="U7" s="679"/>
      <c r="V7" s="679"/>
      <c r="W7" s="678"/>
      <c r="X7" s="673"/>
      <c r="Y7" s="43"/>
    </row>
    <row r="8" spans="1:25" s="1" customFormat="1" ht="18.75" x14ac:dyDescent="0.2">
      <c r="A8" s="668"/>
      <c r="B8" s="368" t="s">
        <v>18</v>
      </c>
      <c r="C8" s="365" t="s">
        <v>19</v>
      </c>
      <c r="D8" s="365"/>
      <c r="E8" s="365" t="s">
        <v>9</v>
      </c>
      <c r="F8" s="61" t="s">
        <v>2</v>
      </c>
      <c r="G8" s="121" t="s">
        <v>13</v>
      </c>
      <c r="H8" s="61" t="s">
        <v>7</v>
      </c>
      <c r="I8" s="366" t="s">
        <v>8</v>
      </c>
      <c r="J8" s="132" t="s">
        <v>30</v>
      </c>
      <c r="K8" s="88" t="s">
        <v>55</v>
      </c>
      <c r="L8" s="88" t="s">
        <v>55</v>
      </c>
      <c r="M8" s="88" t="s">
        <v>55</v>
      </c>
      <c r="N8" s="88" t="s">
        <v>55</v>
      </c>
      <c r="O8" s="88" t="s">
        <v>55</v>
      </c>
      <c r="P8" s="88" t="s">
        <v>55</v>
      </c>
      <c r="Q8" s="88" t="s">
        <v>55</v>
      </c>
      <c r="R8" s="88" t="s">
        <v>55</v>
      </c>
      <c r="S8" s="88" t="s">
        <v>55</v>
      </c>
      <c r="T8" s="88" t="s">
        <v>55</v>
      </c>
      <c r="U8" s="88" t="s">
        <v>55</v>
      </c>
      <c r="V8" s="88" t="s">
        <v>55</v>
      </c>
      <c r="W8" s="367" t="s">
        <v>7</v>
      </c>
      <c r="X8" s="132"/>
      <c r="Y8" s="43"/>
    </row>
    <row r="9" spans="1:25" s="2" customFormat="1" x14ac:dyDescent="0.2">
      <c r="A9" s="668"/>
      <c r="B9" s="369"/>
      <c r="C9" s="226"/>
      <c r="D9" s="226"/>
      <c r="E9" s="226"/>
      <c r="F9" s="372"/>
      <c r="G9" s="369"/>
      <c r="H9" s="226"/>
      <c r="I9" s="370"/>
      <c r="J9" s="373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370"/>
      <c r="X9" s="133"/>
      <c r="Y9" s="43"/>
    </row>
    <row r="10" spans="1:25" s="2" customFormat="1" ht="14.25" x14ac:dyDescent="0.2">
      <c r="A10" s="668"/>
      <c r="B10" s="187" t="s">
        <v>102</v>
      </c>
      <c r="C10" s="188" t="s">
        <v>103</v>
      </c>
      <c r="D10" s="189"/>
      <c r="E10" s="186" t="s">
        <v>35</v>
      </c>
      <c r="F10" s="847">
        <v>21</v>
      </c>
      <c r="G10" s="849">
        <f t="shared" ref="G10:G13" si="0">COUNTIF(J10:V10,"&gt;0")</f>
        <v>1</v>
      </c>
      <c r="H10" s="850">
        <f t="shared" ref="H10:H13" si="1">W10</f>
        <v>6</v>
      </c>
      <c r="I10" s="138">
        <f t="shared" ref="I10:I51" si="2">RANK(H10,$H$10:$H$52)</f>
        <v>2</v>
      </c>
      <c r="J10" s="190">
        <v>2</v>
      </c>
      <c r="K10" s="189"/>
      <c r="L10" s="226"/>
      <c r="M10" s="226"/>
      <c r="N10" s="51"/>
      <c r="O10" s="51"/>
      <c r="P10" s="51"/>
      <c r="Q10" s="51"/>
      <c r="R10" s="51"/>
      <c r="S10" s="51"/>
      <c r="T10" s="51"/>
      <c r="U10" s="51"/>
      <c r="V10" s="51"/>
      <c r="W10" s="371" cm="1">
        <f t="array" ref="W10">SUM(LOOKUP(J10:V10,{0,1,2,3,4,5,6,7,8,9,10},{0,7,6,5,4,3,2,1,1,1,1}))</f>
        <v>6</v>
      </c>
      <c r="X10" s="133"/>
      <c r="Y10" s="43"/>
    </row>
    <row r="11" spans="1:25" s="2" customFormat="1" ht="14.25" x14ac:dyDescent="0.2">
      <c r="A11" s="668"/>
      <c r="B11" s="187" t="s">
        <v>104</v>
      </c>
      <c r="C11" s="188" t="s">
        <v>105</v>
      </c>
      <c r="D11" s="189"/>
      <c r="E11" s="186" t="s">
        <v>106</v>
      </c>
      <c r="F11" s="847">
        <v>16</v>
      </c>
      <c r="G11" s="849">
        <f t="shared" si="0"/>
        <v>1</v>
      </c>
      <c r="H11" s="850">
        <f t="shared" si="1"/>
        <v>5</v>
      </c>
      <c r="I11" s="138">
        <f t="shared" si="2"/>
        <v>3</v>
      </c>
      <c r="J11" s="190">
        <v>3</v>
      </c>
      <c r="K11" s="189"/>
      <c r="L11" s="226"/>
      <c r="M11" s="226"/>
      <c r="N11" s="51"/>
      <c r="O11" s="51"/>
      <c r="P11" s="51"/>
      <c r="Q11" s="51"/>
      <c r="R11" s="51"/>
      <c r="S11" s="51"/>
      <c r="T11" s="51"/>
      <c r="U11" s="51"/>
      <c r="V11" s="51"/>
      <c r="W11" s="371" cm="1">
        <f t="array" ref="W11">SUM(LOOKUP(J11:V11,{0,1,2,3,4,5,6,7,8,9,10},{0,7,6,5,4,3,2,1,1,1,1}))</f>
        <v>5</v>
      </c>
      <c r="X11" s="133"/>
      <c r="Y11" s="43"/>
    </row>
    <row r="12" spans="1:25" s="2" customFormat="1" ht="15" x14ac:dyDescent="0.2">
      <c r="A12" s="668"/>
      <c r="B12" s="187" t="s">
        <v>99</v>
      </c>
      <c r="C12" s="188" t="s">
        <v>100</v>
      </c>
      <c r="D12" s="189"/>
      <c r="E12" s="186" t="s">
        <v>101</v>
      </c>
      <c r="F12" s="848">
        <v>18</v>
      </c>
      <c r="G12" s="849">
        <f t="shared" si="0"/>
        <v>1</v>
      </c>
      <c r="H12" s="850">
        <f t="shared" si="1"/>
        <v>7</v>
      </c>
      <c r="I12" s="138">
        <f t="shared" si="2"/>
        <v>1</v>
      </c>
      <c r="J12" s="133">
        <v>1</v>
      </c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371" cm="1">
        <f t="array" ref="W12">SUM(LOOKUP(J12:V12,{0,1,2,3,4,5,6,7,8,9,10},{0,7,6,5,4,3,2,1,1,1,1}))</f>
        <v>7</v>
      </c>
      <c r="X12" s="133"/>
      <c r="Y12" s="43"/>
    </row>
    <row r="13" spans="1:25" s="2" customFormat="1" ht="14.25" x14ac:dyDescent="0.2">
      <c r="A13" s="668"/>
      <c r="B13" s="187" t="s">
        <v>107</v>
      </c>
      <c r="C13" s="188" t="s">
        <v>108</v>
      </c>
      <c r="D13" s="189"/>
      <c r="E13" s="186" t="s">
        <v>33</v>
      </c>
      <c r="F13" s="847">
        <v>18</v>
      </c>
      <c r="G13" s="849">
        <f t="shared" si="0"/>
        <v>1</v>
      </c>
      <c r="H13" s="850">
        <f t="shared" si="1"/>
        <v>4</v>
      </c>
      <c r="I13" s="138">
        <f t="shared" si="2"/>
        <v>4</v>
      </c>
      <c r="J13" s="190">
        <v>4</v>
      </c>
      <c r="K13" s="189"/>
      <c r="L13" s="226"/>
      <c r="M13" s="226"/>
      <c r="N13" s="51"/>
      <c r="O13" s="51"/>
      <c r="P13" s="51"/>
      <c r="Q13" s="51"/>
      <c r="R13" s="51"/>
      <c r="S13" s="51"/>
      <c r="T13" s="51"/>
      <c r="U13" s="51"/>
      <c r="V13" s="51"/>
      <c r="W13" s="371" cm="1">
        <f t="array" ref="W13">SUM(LOOKUP(J13:V13,{0,1,2,3,4,5,6,7,8,9,10},{0,7,6,5,4,3,2,1,1,1,1}))</f>
        <v>4</v>
      </c>
      <c r="X13" s="133"/>
      <c r="Y13" s="43"/>
    </row>
    <row r="14" spans="1:25" x14ac:dyDescent="0.2">
      <c r="A14" s="668"/>
      <c r="B14" s="48"/>
      <c r="C14" s="53"/>
      <c r="D14" s="53"/>
      <c r="E14" s="53"/>
      <c r="F14" s="87"/>
      <c r="G14" s="135"/>
      <c r="H14" s="103"/>
      <c r="I14" s="138"/>
      <c r="J14" s="133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143" cm="1">
        <f t="array" ref="W14">SUM(LOOKUP(J14:V14,{0,1,2,3,4,5,6,7,8,9,10},{0,7,6,5,4,3,2,1,1,1,1}))</f>
        <v>0</v>
      </c>
      <c r="X14" s="133"/>
      <c r="Y14" s="43"/>
    </row>
    <row r="15" spans="1:25" x14ac:dyDescent="0.2">
      <c r="A15" s="668"/>
      <c r="B15" s="48"/>
      <c r="C15" s="53"/>
      <c r="D15" s="53"/>
      <c r="E15" s="53"/>
      <c r="F15" s="87"/>
      <c r="G15" s="135"/>
      <c r="H15" s="103"/>
      <c r="I15" s="138"/>
      <c r="J15" s="133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143" cm="1">
        <f t="array" ref="W15">SUM(LOOKUP(J15:V15,{0,1,2,3,4,5,6,7,8,9,10},{0,7,6,5,4,3,2,1,1,1,1}))</f>
        <v>0</v>
      </c>
      <c r="X15" s="133"/>
      <c r="Y15" s="43"/>
    </row>
    <row r="16" spans="1:25" x14ac:dyDescent="0.2">
      <c r="A16" s="668"/>
      <c r="B16" s="48"/>
      <c r="C16" s="53"/>
      <c r="D16" s="53"/>
      <c r="E16" s="53"/>
      <c r="F16" s="87"/>
      <c r="G16" s="135"/>
      <c r="H16" s="103"/>
      <c r="I16" s="138"/>
      <c r="J16" s="133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143" cm="1">
        <f t="array" ref="W16">SUM(LOOKUP(J16:V16,{0,1,2,3,4,5,6,7,8,9,10},{0,7,6,5,4,3,2,1,1,1,1}))</f>
        <v>0</v>
      </c>
      <c r="X16" s="133"/>
      <c r="Y16" s="43"/>
    </row>
    <row r="17" spans="1:25" x14ac:dyDescent="0.2">
      <c r="A17" s="668"/>
      <c r="B17" s="48"/>
      <c r="C17" s="53"/>
      <c r="D17" s="53"/>
      <c r="E17" s="53"/>
      <c r="F17" s="87"/>
      <c r="G17" s="135"/>
      <c r="H17" s="103"/>
      <c r="I17" s="138"/>
      <c r="J17" s="133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143" cm="1">
        <f t="array" ref="W17">SUM(LOOKUP(J17:V17,{0,1,2,3,4,5,6,7,8,9,10},{0,7,6,5,4,3,2,1,1,1,1}))</f>
        <v>0</v>
      </c>
      <c r="X17" s="133"/>
      <c r="Y17" s="43"/>
    </row>
    <row r="18" spans="1:25" x14ac:dyDescent="0.2">
      <c r="A18" s="668"/>
      <c r="B18" s="48"/>
      <c r="C18" s="53"/>
      <c r="D18" s="53"/>
      <c r="E18" s="53"/>
      <c r="F18" s="87"/>
      <c r="G18" s="135"/>
      <c r="H18" s="103"/>
      <c r="I18" s="138"/>
      <c r="J18" s="133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143" cm="1">
        <f t="array" ref="W18">SUM(LOOKUP(J18:V18,{0,1,2,3,4,5,6,7,8,9,10},{0,7,6,5,4,3,2,1,1,1,1}))</f>
        <v>0</v>
      </c>
      <c r="X18" s="133"/>
      <c r="Y18" s="43"/>
    </row>
    <row r="19" spans="1:25" x14ac:dyDescent="0.2">
      <c r="A19" s="668"/>
      <c r="B19" s="48"/>
      <c r="C19" s="53"/>
      <c r="D19" s="53"/>
      <c r="E19" s="53"/>
      <c r="F19" s="87"/>
      <c r="G19" s="135"/>
      <c r="H19" s="103"/>
      <c r="I19" s="138"/>
      <c r="J19" s="133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143" cm="1">
        <f t="array" ref="W19">SUM(LOOKUP(J19:V19,{0,1,2,3,4,5,6,7,8,9,10},{0,7,6,5,4,3,2,1,1,1,1}))</f>
        <v>0</v>
      </c>
      <c r="X19" s="133"/>
      <c r="Y19" s="43"/>
    </row>
    <row r="20" spans="1:25" x14ac:dyDescent="0.2">
      <c r="A20" s="668"/>
      <c r="B20" s="48"/>
      <c r="C20" s="53"/>
      <c r="D20" s="53"/>
      <c r="E20" s="53"/>
      <c r="F20" s="87"/>
      <c r="G20" s="135"/>
      <c r="H20" s="103"/>
      <c r="I20" s="138"/>
      <c r="J20" s="133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143" cm="1">
        <f t="array" ref="W20">SUM(LOOKUP(J20:V20,{0,1,2,3,4,5,6,7,8,9,10},{0,7,6,5,4,3,2,1,1,1,1}))</f>
        <v>0</v>
      </c>
      <c r="X20" s="133"/>
      <c r="Y20" s="43"/>
    </row>
    <row r="21" spans="1:25" s="2" customFormat="1" x14ac:dyDescent="0.2">
      <c r="A21" s="668"/>
      <c r="B21" s="48"/>
      <c r="C21" s="53"/>
      <c r="D21" s="53"/>
      <c r="E21" s="53"/>
      <c r="F21" s="87"/>
      <c r="G21" s="135"/>
      <c r="H21" s="103"/>
      <c r="I21" s="138"/>
      <c r="J21" s="133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143" cm="1">
        <f t="array" ref="W21">SUM(LOOKUP(J21:V21,{0,1,2,3,4,5,6,7,8,9,10},{0,7,6,5,4,3,2,1,1,1,1}))</f>
        <v>0</v>
      </c>
      <c r="X21" s="133"/>
      <c r="Y21" s="43"/>
    </row>
    <row r="22" spans="1:25" s="2" customFormat="1" x14ac:dyDescent="0.2">
      <c r="A22" s="668"/>
      <c r="B22" s="48"/>
      <c r="C22" s="53"/>
      <c r="D22" s="53"/>
      <c r="E22" s="53"/>
      <c r="F22" s="87"/>
      <c r="G22" s="135"/>
      <c r="H22" s="103"/>
      <c r="I22" s="138"/>
      <c r="J22" s="133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143" cm="1">
        <f t="array" ref="W22">SUM(LOOKUP(J22:V22,{0,1,2,3,4,5,6,7,8,9,10},{0,7,6,5,4,3,2,1,1,1,1}))</f>
        <v>0</v>
      </c>
      <c r="X22" s="133"/>
      <c r="Y22" s="43"/>
    </row>
    <row r="23" spans="1:25" x14ac:dyDescent="0.2">
      <c r="A23" s="668"/>
      <c r="B23" s="48"/>
      <c r="C23" s="53"/>
      <c r="D23" s="53"/>
      <c r="E23" s="53"/>
      <c r="F23" s="87"/>
      <c r="G23" s="135"/>
      <c r="H23" s="103"/>
      <c r="I23" s="138"/>
      <c r="J23" s="133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143" cm="1">
        <f t="array" ref="W23">SUM(LOOKUP(J23:V23,{0,1,2,3,4,5,6,7,8,9,10},{0,7,6,5,4,3,2,1,1,1,1}))</f>
        <v>0</v>
      </c>
      <c r="X23" s="133"/>
      <c r="Y23" s="43"/>
    </row>
    <row r="24" spans="1:25" x14ac:dyDescent="0.2">
      <c r="A24" s="668"/>
      <c r="B24" s="48"/>
      <c r="C24" s="53"/>
      <c r="D24" s="53"/>
      <c r="E24" s="53"/>
      <c r="F24" s="87"/>
      <c r="G24" s="135"/>
      <c r="H24" s="103"/>
      <c r="I24" s="138"/>
      <c r="J24" s="133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143" cm="1">
        <f t="array" ref="W24">SUM(LOOKUP(J24:V24,{0,1,2,3,4,5,6,7,8,9,10},{0,7,6,5,4,3,2,1,1,1,1}))</f>
        <v>0</v>
      </c>
      <c r="X24" s="133"/>
      <c r="Y24" s="43"/>
    </row>
    <row r="25" spans="1:25" x14ac:dyDescent="0.2">
      <c r="A25" s="668"/>
      <c r="B25" s="48"/>
      <c r="C25" s="53"/>
      <c r="D25" s="49"/>
      <c r="E25" s="49"/>
      <c r="F25" s="87"/>
      <c r="G25" s="135"/>
      <c r="H25" s="103"/>
      <c r="I25" s="138"/>
      <c r="J25" s="133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143" cm="1">
        <f t="array" ref="W25">SUM(LOOKUP(J25:V25,{0,1,2,3,4,5,6,7,8,9,10},{0,7,6,5,4,3,2,1,1,1,1}))</f>
        <v>0</v>
      </c>
      <c r="X25" s="133"/>
      <c r="Y25" s="43"/>
    </row>
    <row r="26" spans="1:25" x14ac:dyDescent="0.2">
      <c r="A26" s="668"/>
      <c r="B26" s="48"/>
      <c r="C26" s="53"/>
      <c r="D26" s="53"/>
      <c r="E26" s="53"/>
      <c r="F26" s="87"/>
      <c r="G26" s="135"/>
      <c r="H26" s="103"/>
      <c r="I26" s="138"/>
      <c r="J26" s="133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143" cm="1">
        <f t="array" ref="W26">SUM(LOOKUP(J26:V26,{0,1,2,3,4,5,6,7,8,9,10},{0,7,6,5,4,3,2,1,1,1,1}))</f>
        <v>0</v>
      </c>
      <c r="X26" s="133"/>
      <c r="Y26" s="42"/>
    </row>
    <row r="27" spans="1:25" x14ac:dyDescent="0.2">
      <c r="A27" s="668"/>
      <c r="B27" s="48"/>
      <c r="C27" s="53"/>
      <c r="D27" s="53"/>
      <c r="E27" s="53"/>
      <c r="F27" s="87"/>
      <c r="G27" s="135"/>
      <c r="H27" s="103"/>
      <c r="I27" s="138"/>
      <c r="J27" s="133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143" cm="1">
        <f t="array" ref="W27">SUM(LOOKUP(J27:V27,{0,1,2,3,4,5,6,7,8,9,10},{0,7,6,5,4,3,2,1,1,1,1}))</f>
        <v>0</v>
      </c>
      <c r="X27" s="133"/>
      <c r="Y27" s="42"/>
    </row>
    <row r="28" spans="1:25" x14ac:dyDescent="0.2">
      <c r="A28" s="668"/>
      <c r="B28" s="48"/>
      <c r="C28" s="53"/>
      <c r="D28" s="53"/>
      <c r="E28" s="53"/>
      <c r="F28" s="87"/>
      <c r="G28" s="135"/>
      <c r="H28" s="103"/>
      <c r="I28" s="138"/>
      <c r="J28" s="133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143" cm="1">
        <f t="array" ref="W28">SUM(LOOKUP(J28:V28,{0,1,2,3,4,5,6,7,8,9,10},{0,7,6,5,4,3,2,1,1,1,1}))</f>
        <v>0</v>
      </c>
      <c r="X28" s="133"/>
      <c r="Y28" s="42"/>
    </row>
    <row r="29" spans="1:25" x14ac:dyDescent="0.2">
      <c r="A29" s="668"/>
      <c r="B29" s="48"/>
      <c r="C29" s="53"/>
      <c r="D29" s="53"/>
      <c r="E29" s="53"/>
      <c r="F29" s="87"/>
      <c r="G29" s="135"/>
      <c r="H29" s="103"/>
      <c r="I29" s="138"/>
      <c r="J29" s="133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143" cm="1">
        <f t="array" ref="W29">SUM(LOOKUP(J29:V29,{0,1,2,3,4,5,6,7,8,9,10},{0,7,6,5,4,3,2,1,1,1,1}))</f>
        <v>0</v>
      </c>
      <c r="X29" s="133"/>
      <c r="Y29" s="43"/>
    </row>
    <row r="30" spans="1:25" x14ac:dyDescent="0.2">
      <c r="A30" s="668"/>
      <c r="B30" s="48"/>
      <c r="C30" s="53"/>
      <c r="D30" s="53"/>
      <c r="E30" s="53"/>
      <c r="F30" s="87"/>
      <c r="G30" s="135"/>
      <c r="H30" s="103"/>
      <c r="I30" s="138"/>
      <c r="J30" s="133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143" cm="1">
        <f t="array" ref="W30">SUM(LOOKUP(J30:V30,{0,1,2,3,4,5,6,7,8,9,10},{0,7,6,5,4,3,2,1,1,1,1}))</f>
        <v>0</v>
      </c>
      <c r="X30" s="133"/>
      <c r="Y30" s="43"/>
    </row>
    <row r="31" spans="1:25" x14ac:dyDescent="0.2">
      <c r="A31" s="668"/>
      <c r="B31" s="48"/>
      <c r="C31" s="53"/>
      <c r="D31" s="53"/>
      <c r="E31" s="53"/>
      <c r="F31" s="87"/>
      <c r="G31" s="135"/>
      <c r="H31" s="103"/>
      <c r="I31" s="138"/>
      <c r="J31" s="133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143" cm="1">
        <f t="array" ref="W31">SUM(LOOKUP(J31:V31,{0,1,2,3,4,5,6,7,8,9,10},{0,7,6,5,4,3,2,1,1,1,1}))</f>
        <v>0</v>
      </c>
      <c r="X31" s="133"/>
      <c r="Y31" s="43"/>
    </row>
    <row r="32" spans="1:25" x14ac:dyDescent="0.2">
      <c r="A32" s="668"/>
      <c r="B32" s="48"/>
      <c r="C32" s="53"/>
      <c r="D32" s="49"/>
      <c r="E32" s="49"/>
      <c r="F32" s="87"/>
      <c r="G32" s="135"/>
      <c r="H32" s="103"/>
      <c r="I32" s="138"/>
      <c r="J32" s="133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143" cm="1">
        <f t="array" ref="W32">SUM(LOOKUP(J32:V32,{0,1,2,3,4,5,6,7,8,9,10},{0,7,6,5,4,3,2,1,1,1,1}))</f>
        <v>0</v>
      </c>
      <c r="X32" s="133"/>
      <c r="Y32" s="43"/>
    </row>
    <row r="33" spans="1:25" x14ac:dyDescent="0.2">
      <c r="A33" s="668"/>
      <c r="B33" s="48"/>
      <c r="C33" s="53"/>
      <c r="D33" s="53"/>
      <c r="E33" s="53"/>
      <c r="F33" s="87"/>
      <c r="G33" s="135"/>
      <c r="H33" s="103"/>
      <c r="I33" s="138"/>
      <c r="J33" s="133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143" cm="1">
        <f t="array" ref="W33">SUM(LOOKUP(J33:V33,{0,1,2,3,4,5,6,7,8,9,10},{0,7,6,5,4,3,2,1,1,1,1}))</f>
        <v>0</v>
      </c>
      <c r="X33" s="133"/>
      <c r="Y33" s="42"/>
    </row>
    <row r="34" spans="1:25" x14ac:dyDescent="0.2">
      <c r="A34" s="668"/>
      <c r="B34" s="48"/>
      <c r="C34" s="53"/>
      <c r="D34" s="53"/>
      <c r="E34" s="53"/>
      <c r="F34" s="87"/>
      <c r="G34" s="135"/>
      <c r="H34" s="103"/>
      <c r="I34" s="138"/>
      <c r="J34" s="133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143" cm="1">
        <f t="array" ref="W34">SUM(LOOKUP(J34:V34,{0,1,2,3,4,5,6,7,8,9,10},{0,7,6,5,4,3,2,1,1,1,1}))</f>
        <v>0</v>
      </c>
      <c r="X34" s="133"/>
      <c r="Y34" s="42"/>
    </row>
    <row r="35" spans="1:25" x14ac:dyDescent="0.2">
      <c r="A35" s="668"/>
      <c r="B35" s="48"/>
      <c r="C35" s="53"/>
      <c r="D35" s="53"/>
      <c r="E35" s="53"/>
      <c r="F35" s="87"/>
      <c r="G35" s="135"/>
      <c r="H35" s="103"/>
      <c r="I35" s="138"/>
      <c r="J35" s="133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143" cm="1">
        <f t="array" ref="W35">SUM(LOOKUP(J35:V35,{0,1,2,3,4,5,6,7,8,9,10},{0,7,6,5,4,3,2,1,1,1,1}))</f>
        <v>0</v>
      </c>
      <c r="X35" s="133"/>
      <c r="Y35" s="42"/>
    </row>
    <row r="36" spans="1:25" s="2" customFormat="1" x14ac:dyDescent="0.2">
      <c r="A36" s="668"/>
      <c r="B36" s="48"/>
      <c r="C36" s="53"/>
      <c r="D36" s="53"/>
      <c r="E36" s="53"/>
      <c r="F36" s="87"/>
      <c r="G36" s="135"/>
      <c r="H36" s="103"/>
      <c r="I36" s="138"/>
      <c r="J36" s="133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143" cm="1">
        <f t="array" ref="W36">SUM(LOOKUP(J36:V36,{0,1,2,3,4,5,6,7,8,9,10},{0,7,6,5,4,3,2,1,1,1,1}))</f>
        <v>0</v>
      </c>
      <c r="X36" s="133"/>
      <c r="Y36" s="43"/>
    </row>
    <row r="37" spans="1:25" x14ac:dyDescent="0.2">
      <c r="A37" s="668"/>
      <c r="B37" s="48"/>
      <c r="C37" s="53"/>
      <c r="D37" s="53"/>
      <c r="E37" s="53"/>
      <c r="F37" s="87"/>
      <c r="G37" s="135"/>
      <c r="H37" s="103"/>
      <c r="I37" s="138"/>
      <c r="J37" s="133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143" cm="1">
        <f t="array" ref="W37">SUM(LOOKUP(J37:V37,{0,1,2,3,4,5,6,7,8,9,10},{0,7,6,5,4,3,2,1,1,1,1}))</f>
        <v>0</v>
      </c>
      <c r="X37" s="133"/>
      <c r="Y37" s="43"/>
    </row>
    <row r="38" spans="1:25" x14ac:dyDescent="0.2">
      <c r="A38" s="668"/>
      <c r="B38" s="48"/>
      <c r="C38" s="53"/>
      <c r="D38" s="53"/>
      <c r="E38" s="53"/>
      <c r="F38" s="87"/>
      <c r="G38" s="135"/>
      <c r="H38" s="103"/>
      <c r="I38" s="138"/>
      <c r="J38" s="133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143" cm="1">
        <f t="array" ref="W38">SUM(LOOKUP(J38:V38,{0,1,2,3,4,5,6,7,8,9,10},{0,7,6,5,4,3,2,1,1,1,1}))</f>
        <v>0</v>
      </c>
      <c r="X38" s="133"/>
      <c r="Y38" s="43"/>
    </row>
    <row r="39" spans="1:25" x14ac:dyDescent="0.2">
      <c r="A39" s="668"/>
      <c r="B39" s="48"/>
      <c r="C39" s="53"/>
      <c r="D39" s="53"/>
      <c r="E39" s="53"/>
      <c r="F39" s="87"/>
      <c r="G39" s="135"/>
      <c r="H39" s="103"/>
      <c r="I39" s="138"/>
      <c r="J39" s="133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143" cm="1">
        <f t="array" ref="W39">SUM(LOOKUP(J39:V39,{0,1,2,3,4,5,6,7,8,9,10},{0,7,6,5,4,3,2,1,1,1,1}))</f>
        <v>0</v>
      </c>
      <c r="X39" s="133"/>
      <c r="Y39" s="43"/>
    </row>
    <row r="40" spans="1:25" x14ac:dyDescent="0.2">
      <c r="A40" s="668"/>
      <c r="B40" s="48"/>
      <c r="C40" s="53"/>
      <c r="D40" s="49"/>
      <c r="E40" s="49"/>
      <c r="F40" s="87"/>
      <c r="G40" s="135"/>
      <c r="H40" s="103"/>
      <c r="I40" s="138"/>
      <c r="J40" s="133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143" cm="1">
        <f t="array" ref="W40">SUM(LOOKUP(J40:V40,{0,1,2,3,4,5,6,7,8,9,10},{0,7,6,5,4,3,2,1,1,1,1}))</f>
        <v>0</v>
      </c>
      <c r="X40" s="133"/>
      <c r="Y40" s="43"/>
    </row>
    <row r="41" spans="1:25" x14ac:dyDescent="0.2">
      <c r="A41" s="668"/>
      <c r="B41" s="48"/>
      <c r="C41" s="53"/>
      <c r="D41" s="53"/>
      <c r="E41" s="53"/>
      <c r="F41" s="87"/>
      <c r="G41" s="135"/>
      <c r="H41" s="103"/>
      <c r="I41" s="138"/>
      <c r="J41" s="133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143" cm="1">
        <f t="array" ref="W41">SUM(LOOKUP(J41:V41,{0,1,2,3,4,5,6,7,8,9,10},{0,7,6,5,4,3,2,1,1,1,1}))</f>
        <v>0</v>
      </c>
      <c r="X41" s="133"/>
      <c r="Y41" s="43"/>
    </row>
    <row r="42" spans="1:25" x14ac:dyDescent="0.2">
      <c r="A42" s="668"/>
      <c r="B42" s="48"/>
      <c r="C42" s="53"/>
      <c r="D42" s="53"/>
      <c r="E42" s="53"/>
      <c r="F42" s="87"/>
      <c r="G42" s="135"/>
      <c r="H42" s="103"/>
      <c r="I42" s="138"/>
      <c r="J42" s="133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143" cm="1">
        <f t="array" ref="W42">SUM(LOOKUP(J42:V42,{0,1,2,3,4,5,6,7,8,9,10},{0,7,6,5,4,3,2,1,1,1,1}))</f>
        <v>0</v>
      </c>
      <c r="X42" s="133"/>
      <c r="Y42" s="42"/>
    </row>
    <row r="43" spans="1:25" x14ac:dyDescent="0.2">
      <c r="A43" s="668"/>
      <c r="B43" s="48"/>
      <c r="C43" s="53"/>
      <c r="D43" s="53"/>
      <c r="E43" s="53"/>
      <c r="F43" s="87"/>
      <c r="G43" s="135"/>
      <c r="H43" s="103"/>
      <c r="I43" s="138"/>
      <c r="J43" s="133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143" cm="1">
        <f t="array" ref="W43">SUM(LOOKUP(J43:V43,{0,1,2,3,4,5,6,7,8,9,10},{0,7,6,5,4,3,2,1,1,1,1}))</f>
        <v>0</v>
      </c>
      <c r="X43" s="133"/>
      <c r="Y43" s="42"/>
    </row>
    <row r="44" spans="1:25" x14ac:dyDescent="0.2">
      <c r="A44" s="668"/>
      <c r="B44" s="48"/>
      <c r="C44" s="53"/>
      <c r="D44" s="53"/>
      <c r="E44" s="53"/>
      <c r="F44" s="87"/>
      <c r="G44" s="135"/>
      <c r="H44" s="103"/>
      <c r="I44" s="138"/>
      <c r="J44" s="133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143" cm="1">
        <f t="array" ref="W44">SUM(LOOKUP(J44:V44,{0,1,2,3,4,5,6,7,8,9,10},{0,7,6,5,4,3,2,1,1,1,1}))</f>
        <v>0</v>
      </c>
      <c r="X44" s="133"/>
      <c r="Y44" s="42"/>
    </row>
    <row r="45" spans="1:25" x14ac:dyDescent="0.2">
      <c r="A45" s="668"/>
      <c r="B45" s="48"/>
      <c r="C45" s="53"/>
      <c r="D45" s="53"/>
      <c r="E45" s="53"/>
      <c r="F45" s="87"/>
      <c r="G45" s="135"/>
      <c r="H45" s="103"/>
      <c r="I45" s="138"/>
      <c r="J45" s="133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143" cm="1">
        <f t="array" ref="W45">SUM(LOOKUP(J45:V45,{0,1,2,3,4,5,6,7,8,9,10},{0,7,6,5,4,3,2,1,1,1,1}))</f>
        <v>0</v>
      </c>
      <c r="X45" s="133"/>
      <c r="Y45" s="43"/>
    </row>
    <row r="46" spans="1:25" x14ac:dyDescent="0.2">
      <c r="A46" s="668"/>
      <c r="B46" s="48"/>
      <c r="C46" s="53"/>
      <c r="D46" s="53"/>
      <c r="E46" s="53"/>
      <c r="F46" s="87"/>
      <c r="G46" s="135"/>
      <c r="H46" s="103"/>
      <c r="I46" s="138"/>
      <c r="J46" s="133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143" cm="1">
        <f t="array" ref="W46">SUM(LOOKUP(J46:V46,{0,1,2,3,4,5,6,7,8,9,10},{0,7,6,5,4,3,2,1,1,1,1}))</f>
        <v>0</v>
      </c>
      <c r="X46" s="133"/>
      <c r="Y46" s="43"/>
    </row>
    <row r="47" spans="1:25" x14ac:dyDescent="0.2">
      <c r="A47" s="668"/>
      <c r="B47" s="48"/>
      <c r="C47" s="53"/>
      <c r="D47" s="53"/>
      <c r="E47" s="53"/>
      <c r="F47" s="87"/>
      <c r="G47" s="135"/>
      <c r="H47" s="103"/>
      <c r="I47" s="138"/>
      <c r="J47" s="133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143" cm="1">
        <f t="array" ref="W47">SUM(LOOKUP(J47:V47,{0,1,2,3,4,5,6,7,8,9,10},{0,7,6,5,4,3,2,1,1,1,1}))</f>
        <v>0</v>
      </c>
      <c r="X47" s="133"/>
      <c r="Y47" s="43"/>
    </row>
    <row r="48" spans="1:25" x14ac:dyDescent="0.2">
      <c r="A48" s="668"/>
      <c r="B48" s="48"/>
      <c r="C48" s="53"/>
      <c r="D48" s="53"/>
      <c r="E48" s="53"/>
      <c r="F48" s="87"/>
      <c r="G48" s="135"/>
      <c r="H48" s="103"/>
      <c r="I48" s="138"/>
      <c r="J48" s="133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143" cm="1">
        <f t="array" ref="W48">SUM(LOOKUP(J48:V48,{0,1,2,3,4,5,6,7,8,9,10},{0,7,6,5,4,3,2,1,1,1,1}))</f>
        <v>0</v>
      </c>
      <c r="X48" s="133"/>
      <c r="Y48" s="43"/>
    </row>
    <row r="49" spans="1:25" x14ac:dyDescent="0.2">
      <c r="A49" s="668"/>
      <c r="B49" s="48"/>
      <c r="C49" s="53"/>
      <c r="D49" s="49"/>
      <c r="E49" s="49"/>
      <c r="F49" s="87"/>
      <c r="G49" s="135"/>
      <c r="H49" s="103"/>
      <c r="I49" s="138"/>
      <c r="J49" s="133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143" cm="1">
        <f t="array" ref="W49">SUM(LOOKUP(J49:V49,{0,1,2,3,4,5,6,7,8,9,10},{0,7,6,5,4,3,2,1,1,1,1}))</f>
        <v>0</v>
      </c>
      <c r="X49" s="133"/>
      <c r="Y49" s="42"/>
    </row>
    <row r="50" spans="1:25" x14ac:dyDescent="0.2">
      <c r="A50" s="668"/>
      <c r="B50" s="48"/>
      <c r="C50" s="53"/>
      <c r="D50" s="53"/>
      <c r="E50" s="53"/>
      <c r="F50" s="87"/>
      <c r="G50" s="135"/>
      <c r="H50" s="103"/>
      <c r="I50" s="138"/>
      <c r="J50" s="133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143" cm="1">
        <f t="array" ref="W50">SUM(LOOKUP(J50:V50,{0,1,2,3,4,5,6,7,8,9,10},{0,7,6,5,4,3,2,1,1,1,1}))</f>
        <v>0</v>
      </c>
      <c r="X50" s="133"/>
      <c r="Y50" s="42"/>
    </row>
    <row r="51" spans="1:25" ht="13.5" thickBot="1" x14ac:dyDescent="0.25">
      <c r="A51" s="668"/>
      <c r="B51" s="55"/>
      <c r="C51" s="56"/>
      <c r="D51" s="56"/>
      <c r="E51" s="56"/>
      <c r="F51" s="120"/>
      <c r="G51" s="191"/>
      <c r="H51" s="144"/>
      <c r="I51" s="192"/>
      <c r="J51" s="142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145" cm="1">
        <f t="array" ref="W51">SUM(LOOKUP(J51:V51,{0,1,2,3,4,5,6,7,8,9,10},{0,7,6,5,4,3,2,1,1,1,1}))</f>
        <v>0</v>
      </c>
      <c r="X51" s="142"/>
      <c r="Y51" s="42"/>
    </row>
    <row r="52" spans="1:25" x14ac:dyDescent="0.2">
      <c r="A52" s="668"/>
      <c r="B52" s="44"/>
      <c r="C52" s="44"/>
      <c r="D52" s="44"/>
      <c r="E52" s="44"/>
      <c r="F52" s="46"/>
      <c r="G52" s="43"/>
      <c r="H52" s="43"/>
      <c r="I52" s="46"/>
      <c r="J52" s="374"/>
      <c r="K52" s="374"/>
      <c r="L52" s="374"/>
      <c r="M52" s="374"/>
      <c r="N52" s="374"/>
      <c r="O52" s="374"/>
      <c r="P52" s="374"/>
      <c r="Q52" s="374"/>
      <c r="R52" s="374"/>
      <c r="S52" s="374"/>
      <c r="T52" s="374"/>
      <c r="U52" s="374"/>
      <c r="V52" s="374"/>
      <c r="W52" s="375"/>
      <c r="X52" s="45"/>
      <c r="Y52" s="45"/>
    </row>
    <row r="54" spans="1:25" x14ac:dyDescent="0.2">
      <c r="B54" s="6"/>
    </row>
    <row r="55" spans="1:25" x14ac:dyDescent="0.2">
      <c r="B55" s="6"/>
    </row>
    <row r="56" spans="1:25" x14ac:dyDescent="0.2">
      <c r="B56" s="6"/>
    </row>
    <row r="57" spans="1:25" x14ac:dyDescent="0.2">
      <c r="B57" s="6"/>
    </row>
    <row r="58" spans="1:25" x14ac:dyDescent="0.2">
      <c r="B58" s="6"/>
    </row>
    <row r="59" spans="1:25" x14ac:dyDescent="0.2">
      <c r="B59" s="6"/>
    </row>
    <row r="60" spans="1:25" x14ac:dyDescent="0.2">
      <c r="B60" s="6"/>
    </row>
    <row r="61" spans="1:25" x14ac:dyDescent="0.2">
      <c r="B61" s="6"/>
    </row>
    <row r="62" spans="1:25" x14ac:dyDescent="0.2">
      <c r="B62" s="6"/>
    </row>
    <row r="63" spans="1:25" x14ac:dyDescent="0.2">
      <c r="B63" s="6"/>
    </row>
    <row r="64" spans="1:25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</sheetData>
  <mergeCells count="44">
    <mergeCell ref="K6:K7"/>
    <mergeCell ref="L6:L7"/>
    <mergeCell ref="O6:O7"/>
    <mergeCell ref="P6:P7"/>
    <mergeCell ref="Q6:Q7"/>
    <mergeCell ref="N6:N7"/>
    <mergeCell ref="X6:X7"/>
    <mergeCell ref="T4:T5"/>
    <mergeCell ref="U4:U5"/>
    <mergeCell ref="V4:V5"/>
    <mergeCell ref="X4:X5"/>
    <mergeCell ref="R4:R5"/>
    <mergeCell ref="W4:W5"/>
    <mergeCell ref="W6:W7"/>
    <mergeCell ref="R6:R7"/>
    <mergeCell ref="S6:S7"/>
    <mergeCell ref="T6:T7"/>
    <mergeCell ref="U6:U7"/>
    <mergeCell ref="V6:V7"/>
    <mergeCell ref="S4:S5"/>
    <mergeCell ref="K4:K5"/>
    <mergeCell ref="N4:N5"/>
    <mergeCell ref="O4:O5"/>
    <mergeCell ref="P4:P5"/>
    <mergeCell ref="Q4:Q5"/>
    <mergeCell ref="L4:L5"/>
    <mergeCell ref="F6:F7"/>
    <mergeCell ref="H6:H7"/>
    <mergeCell ref="I6:I7"/>
    <mergeCell ref="J6:J7"/>
    <mergeCell ref="G6:G7"/>
    <mergeCell ref="A4:A52"/>
    <mergeCell ref="B4:B5"/>
    <mergeCell ref="C4:C5"/>
    <mergeCell ref="D4:D5"/>
    <mergeCell ref="E4:E5"/>
    <mergeCell ref="B6:B7"/>
    <mergeCell ref="C6:C7"/>
    <mergeCell ref="E6:E7"/>
    <mergeCell ref="F4:F5"/>
    <mergeCell ref="G4:G5"/>
    <mergeCell ref="H4:H5"/>
    <mergeCell ref="I4:I5"/>
    <mergeCell ref="J4:J5"/>
  </mergeCells>
  <conditionalFormatting sqref="C6:D8 C10:D1048576 C5 C4:D4">
    <cfRule type="duplicateValues" dxfId="161" priority="595"/>
  </conditionalFormatting>
  <conditionalFormatting sqref="C21:D28">
    <cfRule type="duplicateValues" dxfId="160" priority="7"/>
  </conditionalFormatting>
  <conditionalFormatting sqref="C27:D35">
    <cfRule type="duplicateValues" dxfId="159" priority="8"/>
  </conditionalFormatting>
  <conditionalFormatting sqref="C41:D41">
    <cfRule type="duplicateValues" dxfId="158" priority="3"/>
    <cfRule type="duplicateValues" dxfId="157" priority="4"/>
  </conditionalFormatting>
  <conditionalFormatting sqref="C42:D42">
    <cfRule type="duplicateValues" dxfId="156" priority="5"/>
    <cfRule type="duplicateValues" dxfId="155" priority="6"/>
  </conditionalFormatting>
  <conditionalFormatting sqref="C43:D44 C36:D41">
    <cfRule type="duplicateValues" dxfId="154" priority="9"/>
  </conditionalFormatting>
  <conditionalFormatting sqref="C43:D1048576 C6:D8 C10:D22 C5 C34:D38 C4:D4">
    <cfRule type="duplicateValues" dxfId="153" priority="10"/>
  </conditionalFormatting>
  <conditionalFormatting sqref="W10:W51">
    <cfRule type="cellIs" dxfId="152" priority="1" operator="lessThan">
      <formula>1</formula>
    </cfRule>
  </conditionalFormatting>
  <conditionalFormatting sqref="X9:X51 J10:K13 N10:V13 J12:V12 J14:V51">
    <cfRule type="cellIs" dxfId="151" priority="11" operator="lessThan">
      <formula>1</formula>
    </cfRule>
  </conditionalFormatting>
  <pageMargins left="0.25" right="0.25" top="0.75" bottom="0.75" header="0.3" footer="0.3"/>
  <pageSetup paperSize="9" scale="59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688C1-7FA6-4667-9F59-E5957958B78B}">
  <sheetPr>
    <tabColor rgb="FFFF66CC"/>
    <pageSetUpPr fitToPage="1"/>
  </sheetPr>
  <dimension ref="A1:Y136"/>
  <sheetViews>
    <sheetView view="pageBreakPreview" zoomScale="80" zoomScaleNormal="80" zoomScaleSheetLayoutView="80" workbookViewId="0">
      <selection activeCell="H25" sqref="H25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21.7109375" style="4" bestFit="1" customWidth="1"/>
    <col min="4" max="4" width="21.7109375" style="4" customWidth="1"/>
    <col min="5" max="5" width="32.7109375" style="4" bestFit="1" customWidth="1"/>
    <col min="6" max="6" width="11" style="3" bestFit="1" customWidth="1"/>
    <col min="7" max="7" width="4.42578125" style="3" bestFit="1" customWidth="1"/>
    <col min="8" max="8" width="6.5703125" style="3" bestFit="1" customWidth="1"/>
    <col min="9" max="9" width="6.42578125" style="5" bestFit="1" customWidth="1"/>
    <col min="10" max="10" width="7.85546875" style="1" bestFit="1" customWidth="1"/>
    <col min="11" max="12" width="8.140625" style="1" bestFit="1" customWidth="1"/>
    <col min="13" max="15" width="8.5703125" style="1" bestFit="1" customWidth="1"/>
    <col min="16" max="17" width="8.5703125" style="1" customWidth="1"/>
    <col min="18" max="21" width="8.7109375" style="1" bestFit="1" customWidth="1"/>
    <col min="22" max="22" width="8.7109375" style="1" customWidth="1"/>
    <col min="23" max="23" width="8.5703125" style="1" bestFit="1" customWidth="1"/>
    <col min="24" max="24" width="7.85546875" style="5" bestFit="1" customWidth="1"/>
    <col min="25" max="16384" width="14.42578125" style="3"/>
  </cols>
  <sheetData>
    <row r="1" spans="1:25" s="2" customFormat="1" ht="12.75" customHeight="1" x14ac:dyDescent="0.2">
      <c r="A1" s="668" t="s">
        <v>39</v>
      </c>
      <c r="B1" s="680" t="s">
        <v>22</v>
      </c>
      <c r="C1" s="680" t="s">
        <v>40</v>
      </c>
      <c r="D1" s="680" t="s">
        <v>31</v>
      </c>
      <c r="E1" s="680" t="s">
        <v>0</v>
      </c>
      <c r="F1" s="680" t="s">
        <v>1</v>
      </c>
      <c r="G1" s="661" t="s">
        <v>17</v>
      </c>
      <c r="H1" s="662" t="s">
        <v>15</v>
      </c>
      <c r="I1" s="660" t="s">
        <v>3</v>
      </c>
      <c r="J1" s="664" t="s">
        <v>12</v>
      </c>
      <c r="K1" s="666" t="s">
        <v>35</v>
      </c>
      <c r="L1" s="674" t="s">
        <v>33</v>
      </c>
      <c r="M1" s="674" t="s">
        <v>38</v>
      </c>
      <c r="N1" s="674" t="s">
        <v>20</v>
      </c>
      <c r="O1" s="674" t="s">
        <v>14</v>
      </c>
      <c r="P1" s="674" t="s">
        <v>44</v>
      </c>
      <c r="Q1" s="674" t="s">
        <v>34</v>
      </c>
      <c r="R1" s="674" t="s">
        <v>21</v>
      </c>
      <c r="S1" s="674" t="s">
        <v>48</v>
      </c>
      <c r="T1" s="674" t="s">
        <v>50</v>
      </c>
      <c r="U1" s="674" t="s">
        <v>36</v>
      </c>
      <c r="V1" s="674" t="s">
        <v>53</v>
      </c>
      <c r="W1" s="666"/>
      <c r="X1" s="683"/>
      <c r="Y1" s="42"/>
    </row>
    <row r="2" spans="1:25" s="2" customFormat="1" ht="12.75" customHeight="1" x14ac:dyDescent="0.2">
      <c r="A2" s="668"/>
      <c r="B2" s="681"/>
      <c r="C2" s="681"/>
      <c r="D2" s="681"/>
      <c r="E2" s="681"/>
      <c r="F2" s="681"/>
      <c r="G2" s="661"/>
      <c r="H2" s="663"/>
      <c r="I2" s="661"/>
      <c r="J2" s="665"/>
      <c r="K2" s="667"/>
      <c r="L2" s="675"/>
      <c r="M2" s="675"/>
      <c r="N2" s="675"/>
      <c r="O2" s="675"/>
      <c r="P2" s="675"/>
      <c r="Q2" s="675"/>
      <c r="R2" s="675"/>
      <c r="S2" s="675"/>
      <c r="T2" s="675"/>
      <c r="U2" s="675"/>
      <c r="V2" s="675"/>
      <c r="W2" s="667"/>
      <c r="X2" s="684"/>
      <c r="Y2" s="42"/>
    </row>
    <row r="3" spans="1:25" s="2" customFormat="1" ht="12.75" customHeight="1" x14ac:dyDescent="0.2">
      <c r="A3" s="668"/>
      <c r="B3" s="681" t="s">
        <v>4</v>
      </c>
      <c r="C3" s="681" t="s">
        <v>5</v>
      </c>
      <c r="D3" s="42"/>
      <c r="E3" s="681" t="s">
        <v>9</v>
      </c>
      <c r="F3" s="681" t="s">
        <v>6</v>
      </c>
      <c r="G3" s="661" t="s">
        <v>2</v>
      </c>
      <c r="H3" s="663" t="s">
        <v>16</v>
      </c>
      <c r="I3" s="661" t="s">
        <v>7</v>
      </c>
      <c r="J3" s="665" t="s">
        <v>11</v>
      </c>
      <c r="K3" s="673">
        <v>45612</v>
      </c>
      <c r="L3" s="679" t="s">
        <v>41</v>
      </c>
      <c r="M3" s="679" t="s">
        <v>42</v>
      </c>
      <c r="N3" s="679" t="s">
        <v>43</v>
      </c>
      <c r="O3" s="679" t="s">
        <v>43</v>
      </c>
      <c r="P3" s="679" t="s">
        <v>45</v>
      </c>
      <c r="Q3" s="679" t="s">
        <v>46</v>
      </c>
      <c r="R3" s="679" t="s">
        <v>47</v>
      </c>
      <c r="S3" s="679" t="s">
        <v>49</v>
      </c>
      <c r="T3" s="679" t="s">
        <v>51</v>
      </c>
      <c r="U3" s="679" t="s">
        <v>52</v>
      </c>
      <c r="V3" s="679" t="s">
        <v>54</v>
      </c>
      <c r="W3" s="682" t="s">
        <v>56</v>
      </c>
      <c r="X3" s="685"/>
      <c r="Y3" s="42"/>
    </row>
    <row r="4" spans="1:25" s="1" customFormat="1" ht="12.75" customHeight="1" x14ac:dyDescent="0.2">
      <c r="A4" s="668"/>
      <c r="B4" s="681" t="s">
        <v>4</v>
      </c>
      <c r="C4" s="681"/>
      <c r="D4" s="42" t="s">
        <v>32</v>
      </c>
      <c r="E4" s="681"/>
      <c r="F4" s="681"/>
      <c r="G4" s="661"/>
      <c r="H4" s="663"/>
      <c r="I4" s="661"/>
      <c r="J4" s="665"/>
      <c r="K4" s="673"/>
      <c r="L4" s="679"/>
      <c r="M4" s="679"/>
      <c r="N4" s="679"/>
      <c r="O4" s="679"/>
      <c r="P4" s="679"/>
      <c r="Q4" s="679"/>
      <c r="R4" s="679"/>
      <c r="S4" s="679"/>
      <c r="T4" s="679"/>
      <c r="U4" s="679"/>
      <c r="V4" s="679"/>
      <c r="W4" s="682"/>
      <c r="X4" s="685"/>
      <c r="Y4" s="43"/>
    </row>
    <row r="5" spans="1:25" s="1" customFormat="1" ht="19.5" thickBot="1" x14ac:dyDescent="0.25">
      <c r="A5" s="668"/>
      <c r="B5" s="60" t="s">
        <v>18</v>
      </c>
      <c r="C5" s="60" t="s">
        <v>19</v>
      </c>
      <c r="D5" s="60"/>
      <c r="E5" s="60" t="s">
        <v>9</v>
      </c>
      <c r="F5" s="60" t="s">
        <v>6</v>
      </c>
      <c r="G5" s="61" t="s">
        <v>2</v>
      </c>
      <c r="H5" s="121" t="s">
        <v>13</v>
      </c>
      <c r="I5" s="61" t="s">
        <v>7</v>
      </c>
      <c r="J5" s="62" t="s">
        <v>8</v>
      </c>
      <c r="K5" s="132" t="s">
        <v>30</v>
      </c>
      <c r="L5" s="88" t="s">
        <v>30</v>
      </c>
      <c r="M5" s="88" t="s">
        <v>30</v>
      </c>
      <c r="N5" s="88" t="s">
        <v>30</v>
      </c>
      <c r="O5" s="88" t="s">
        <v>30</v>
      </c>
      <c r="P5" s="88" t="s">
        <v>30</v>
      </c>
      <c r="Q5" s="88" t="s">
        <v>30</v>
      </c>
      <c r="R5" s="88" t="s">
        <v>30</v>
      </c>
      <c r="S5" s="88" t="s">
        <v>30</v>
      </c>
      <c r="T5" s="88" t="s">
        <v>30</v>
      </c>
      <c r="U5" s="88" t="s">
        <v>30</v>
      </c>
      <c r="V5" s="88" t="s">
        <v>30</v>
      </c>
      <c r="W5" s="131" t="s">
        <v>7</v>
      </c>
      <c r="X5" s="78"/>
      <c r="Y5" s="43"/>
    </row>
    <row r="6" spans="1:25" s="2" customFormat="1" x14ac:dyDescent="0.2">
      <c r="A6" s="668"/>
      <c r="B6" s="96"/>
      <c r="C6" s="97"/>
      <c r="D6" s="97"/>
      <c r="E6" s="97"/>
      <c r="F6" s="98"/>
      <c r="G6" s="102"/>
      <c r="H6" s="135">
        <f>COUNTIF(K6:V6,"&gt;0")</f>
        <v>0</v>
      </c>
      <c r="I6" s="103">
        <f>W6</f>
        <v>0</v>
      </c>
      <c r="J6" s="136">
        <f>RANK(I6,$I$6:$I$52)</f>
        <v>1</v>
      </c>
      <c r="K6" s="133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114" cm="1">
        <f t="array" ref="W6">SUM(LOOKUP(K6:V6,{0,1,2,3,4,5,6,7,8,9,10},{0,7,6,5,4,3,2,1,1,1,1}))</f>
        <v>0</v>
      </c>
      <c r="X6" s="47"/>
      <c r="Y6" s="43"/>
    </row>
    <row r="7" spans="1:25" s="2" customFormat="1" x14ac:dyDescent="0.2">
      <c r="A7" s="668"/>
      <c r="B7" s="99"/>
      <c r="C7" s="100"/>
      <c r="D7" s="100"/>
      <c r="E7" s="100"/>
      <c r="F7" s="101"/>
      <c r="G7" s="118"/>
      <c r="H7" s="135">
        <f t="shared" ref="H7:H51" si="0">COUNTIF(K7:V7,"&gt;0")</f>
        <v>0</v>
      </c>
      <c r="I7" s="103">
        <f t="shared" ref="I7:I51" si="1">W7</f>
        <v>0</v>
      </c>
      <c r="J7" s="137">
        <f>RANK(I7,$I$6:$I$52)</f>
        <v>1</v>
      </c>
      <c r="K7" s="133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114" cm="1">
        <f t="array" ref="W7">SUM(LOOKUP(K7:V7,{0,1,2,3,4,5,6,7,8,9,10},{0,7,6,5,4,3,2,1,1,1,1}))</f>
        <v>0</v>
      </c>
      <c r="X7" s="52"/>
      <c r="Y7" s="43"/>
    </row>
    <row r="8" spans="1:25" s="2" customFormat="1" x14ac:dyDescent="0.2">
      <c r="A8" s="668"/>
      <c r="B8" s="48"/>
      <c r="C8" s="49"/>
      <c r="D8" s="49"/>
      <c r="E8" s="49"/>
      <c r="F8" s="50"/>
      <c r="G8" s="119"/>
      <c r="H8" s="135">
        <f t="shared" si="0"/>
        <v>0</v>
      </c>
      <c r="I8" s="103">
        <f t="shared" si="1"/>
        <v>0</v>
      </c>
      <c r="J8" s="138">
        <f>RANK(I8,$I$6:$I$52)</f>
        <v>1</v>
      </c>
      <c r="K8" s="133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114" cm="1">
        <f t="array" ref="W8">SUM(LOOKUP(K8:V8,{0,1,2,3,4,5,6,7,8,9,10},{0,7,6,5,4,3,2,1,1,1,1}))</f>
        <v>0</v>
      </c>
      <c r="X8" s="52"/>
      <c r="Y8" s="43"/>
    </row>
    <row r="9" spans="1:25" s="2" customFormat="1" x14ac:dyDescent="0.2">
      <c r="A9" s="668"/>
      <c r="B9" s="48"/>
      <c r="C9" s="53"/>
      <c r="D9" s="53"/>
      <c r="E9" s="53"/>
      <c r="F9" s="54"/>
      <c r="G9" s="87"/>
      <c r="H9" s="135">
        <f t="shared" si="0"/>
        <v>0</v>
      </c>
      <c r="I9" s="103">
        <f t="shared" si="1"/>
        <v>0</v>
      </c>
      <c r="J9" s="138">
        <f t="shared" ref="J9:J51" si="2">RANK(I9,$I$6:$I$52)</f>
        <v>1</v>
      </c>
      <c r="K9" s="133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114" cm="1">
        <f t="array" ref="W9">SUM(LOOKUP(K9:V9,{0,1,2,3,4,5,6,7,8,9,10},{0,7,6,5,4,3,2,1,1,1,1}))</f>
        <v>0</v>
      </c>
      <c r="X9" s="52"/>
      <c r="Y9" s="43"/>
    </row>
    <row r="10" spans="1:25" s="2" customFormat="1" x14ac:dyDescent="0.2">
      <c r="A10" s="668"/>
      <c r="B10" s="48"/>
      <c r="C10" s="53"/>
      <c r="D10" s="53"/>
      <c r="E10" s="53"/>
      <c r="F10" s="54"/>
      <c r="G10" s="87"/>
      <c r="H10" s="135">
        <f t="shared" si="0"/>
        <v>0</v>
      </c>
      <c r="I10" s="103">
        <f t="shared" si="1"/>
        <v>0</v>
      </c>
      <c r="J10" s="138">
        <f t="shared" si="2"/>
        <v>1</v>
      </c>
      <c r="K10" s="133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114" cm="1">
        <f t="array" ref="W10">SUM(LOOKUP(K10:V10,{0,1,2,3,4,5,6,7,8,9,10},{0,7,6,5,4,3,2,1,1,1,1}))</f>
        <v>0</v>
      </c>
      <c r="X10" s="52"/>
      <c r="Y10" s="43"/>
    </row>
    <row r="11" spans="1:25" s="2" customFormat="1" x14ac:dyDescent="0.2">
      <c r="A11" s="668"/>
      <c r="B11" s="48"/>
      <c r="C11" s="53"/>
      <c r="D11" s="53"/>
      <c r="E11" s="53"/>
      <c r="F11" s="54"/>
      <c r="G11" s="87"/>
      <c r="H11" s="135">
        <f t="shared" si="0"/>
        <v>0</v>
      </c>
      <c r="I11" s="103">
        <f t="shared" si="1"/>
        <v>0</v>
      </c>
      <c r="J11" s="138">
        <f t="shared" si="2"/>
        <v>1</v>
      </c>
      <c r="K11" s="13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114" cm="1">
        <f t="array" ref="W11">SUM(LOOKUP(K11:V11,{0,1,2,3,4,5,6,7,8,9,10},{0,7,6,5,4,3,2,1,1,1,1}))</f>
        <v>0</v>
      </c>
      <c r="X11" s="52"/>
      <c r="Y11" s="43"/>
    </row>
    <row r="12" spans="1:25" s="2" customFormat="1" x14ac:dyDescent="0.2">
      <c r="A12" s="668"/>
      <c r="B12" s="48"/>
      <c r="C12" s="53"/>
      <c r="D12" s="53"/>
      <c r="E12" s="53"/>
      <c r="F12" s="54"/>
      <c r="G12" s="87"/>
      <c r="H12" s="135">
        <f t="shared" si="0"/>
        <v>0</v>
      </c>
      <c r="I12" s="103">
        <f t="shared" si="1"/>
        <v>0</v>
      </c>
      <c r="J12" s="138">
        <f t="shared" si="2"/>
        <v>1</v>
      </c>
      <c r="K12" s="133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114" cm="1">
        <f t="array" ref="W12">SUM(LOOKUP(K12:V12,{0,1,2,3,4,5,6,7,8,9,10},{0,7,6,5,4,3,2,1,1,1,1}))</f>
        <v>0</v>
      </c>
      <c r="X12" s="52"/>
      <c r="Y12" s="43"/>
    </row>
    <row r="13" spans="1:25" x14ac:dyDescent="0.2">
      <c r="A13" s="668"/>
      <c r="B13" s="48"/>
      <c r="C13" s="53"/>
      <c r="D13" s="53"/>
      <c r="E13" s="53"/>
      <c r="F13" s="54"/>
      <c r="G13" s="87"/>
      <c r="H13" s="135">
        <f t="shared" si="0"/>
        <v>0</v>
      </c>
      <c r="I13" s="103">
        <f t="shared" si="1"/>
        <v>0</v>
      </c>
      <c r="J13" s="138">
        <f t="shared" si="2"/>
        <v>1</v>
      </c>
      <c r="K13" s="13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114" cm="1">
        <f t="array" ref="W13">SUM(LOOKUP(K13:V13,{0,1,2,3,4,5,6,7,8,9,10},{0,7,6,5,4,3,2,1,1,1,1}))</f>
        <v>0</v>
      </c>
      <c r="X13" s="52"/>
      <c r="Y13" s="43"/>
    </row>
    <row r="14" spans="1:25" x14ac:dyDescent="0.2">
      <c r="A14" s="668"/>
      <c r="B14" s="48"/>
      <c r="C14" s="53"/>
      <c r="D14" s="53"/>
      <c r="E14" s="53"/>
      <c r="F14" s="54"/>
      <c r="G14" s="87"/>
      <c r="H14" s="135">
        <f t="shared" si="0"/>
        <v>0</v>
      </c>
      <c r="I14" s="103">
        <f t="shared" si="1"/>
        <v>0</v>
      </c>
      <c r="J14" s="138">
        <f t="shared" si="2"/>
        <v>1</v>
      </c>
      <c r="K14" s="133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114" cm="1">
        <f t="array" ref="W14">SUM(LOOKUP(K14:V14,{0,1,2,3,4,5,6,7,8,9,10},{0,7,6,5,4,3,2,1,1,1,1}))</f>
        <v>0</v>
      </c>
      <c r="X14" s="52"/>
      <c r="Y14" s="43"/>
    </row>
    <row r="15" spans="1:25" x14ac:dyDescent="0.2">
      <c r="A15" s="668"/>
      <c r="B15" s="48"/>
      <c r="C15" s="53"/>
      <c r="D15" s="53"/>
      <c r="E15" s="53"/>
      <c r="F15" s="54"/>
      <c r="G15" s="87"/>
      <c r="H15" s="135">
        <f t="shared" si="0"/>
        <v>0</v>
      </c>
      <c r="I15" s="103">
        <f t="shared" si="1"/>
        <v>0</v>
      </c>
      <c r="J15" s="138">
        <f t="shared" si="2"/>
        <v>1</v>
      </c>
      <c r="K15" s="133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114" cm="1">
        <f t="array" ref="W15">SUM(LOOKUP(K15:V15,{0,1,2,3,4,5,6,7,8,9,10},{0,7,6,5,4,3,2,1,1,1,1}))</f>
        <v>0</v>
      </c>
      <c r="X15" s="52"/>
      <c r="Y15" s="43"/>
    </row>
    <row r="16" spans="1:25" x14ac:dyDescent="0.2">
      <c r="A16" s="668"/>
      <c r="B16" s="48"/>
      <c r="C16" s="53"/>
      <c r="D16" s="53"/>
      <c r="E16" s="53"/>
      <c r="F16" s="54"/>
      <c r="G16" s="87"/>
      <c r="H16" s="135">
        <f t="shared" si="0"/>
        <v>0</v>
      </c>
      <c r="I16" s="103">
        <f t="shared" si="1"/>
        <v>0</v>
      </c>
      <c r="J16" s="138">
        <f t="shared" si="2"/>
        <v>1</v>
      </c>
      <c r="K16" s="133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114" cm="1">
        <f t="array" ref="W16">SUM(LOOKUP(K16:V16,{0,1,2,3,4,5,6,7,8,9,10},{0,7,6,5,4,3,2,1,1,1,1}))</f>
        <v>0</v>
      </c>
      <c r="X16" s="52"/>
      <c r="Y16" s="43"/>
    </row>
    <row r="17" spans="1:25" x14ac:dyDescent="0.2">
      <c r="A17" s="668"/>
      <c r="B17" s="48"/>
      <c r="C17" s="53"/>
      <c r="D17" s="53"/>
      <c r="E17" s="53"/>
      <c r="F17" s="54"/>
      <c r="G17" s="87"/>
      <c r="H17" s="135">
        <f t="shared" si="0"/>
        <v>0</v>
      </c>
      <c r="I17" s="103">
        <f t="shared" si="1"/>
        <v>0</v>
      </c>
      <c r="J17" s="138">
        <f t="shared" si="2"/>
        <v>1</v>
      </c>
      <c r="K17" s="133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114" cm="1">
        <f t="array" ref="W17">SUM(LOOKUP(K17:V17,{0,1,2,3,4,5,6,7,8,9,10},{0,7,6,5,4,3,2,1,1,1,1}))</f>
        <v>0</v>
      </c>
      <c r="X17" s="52"/>
      <c r="Y17" s="43"/>
    </row>
    <row r="18" spans="1:25" x14ac:dyDescent="0.2">
      <c r="A18" s="668"/>
      <c r="B18" s="48"/>
      <c r="C18" s="53"/>
      <c r="D18" s="53"/>
      <c r="E18" s="53"/>
      <c r="F18" s="54"/>
      <c r="G18" s="87"/>
      <c r="H18" s="135">
        <f t="shared" si="0"/>
        <v>0</v>
      </c>
      <c r="I18" s="103">
        <f t="shared" si="1"/>
        <v>0</v>
      </c>
      <c r="J18" s="138">
        <f t="shared" si="2"/>
        <v>1</v>
      </c>
      <c r="K18" s="133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114" cm="1">
        <f t="array" ref="W18">SUM(LOOKUP(K18:V18,{0,1,2,3,4,5,6,7,8,9,10},{0,7,6,5,4,3,2,1,1,1,1}))</f>
        <v>0</v>
      </c>
      <c r="X18" s="52"/>
      <c r="Y18" s="43"/>
    </row>
    <row r="19" spans="1:25" x14ac:dyDescent="0.2">
      <c r="A19" s="668"/>
      <c r="B19" s="48"/>
      <c r="C19" s="53"/>
      <c r="D19" s="53"/>
      <c r="E19" s="53"/>
      <c r="F19" s="54"/>
      <c r="G19" s="87"/>
      <c r="H19" s="135">
        <f t="shared" si="0"/>
        <v>0</v>
      </c>
      <c r="I19" s="103">
        <f t="shared" si="1"/>
        <v>0</v>
      </c>
      <c r="J19" s="138">
        <f t="shared" si="2"/>
        <v>1</v>
      </c>
      <c r="K19" s="133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114" cm="1">
        <f t="array" ref="W19">SUM(LOOKUP(K19:V19,{0,1,2,3,4,5,6,7,8,9,10},{0,7,6,5,4,3,2,1,1,1,1}))</f>
        <v>0</v>
      </c>
      <c r="X19" s="52"/>
      <c r="Y19" s="43"/>
    </row>
    <row r="20" spans="1:25" x14ac:dyDescent="0.2">
      <c r="A20" s="668"/>
      <c r="B20" s="48"/>
      <c r="C20" s="53"/>
      <c r="D20" s="53"/>
      <c r="E20" s="53"/>
      <c r="F20" s="54"/>
      <c r="G20" s="87"/>
      <c r="H20" s="135">
        <f t="shared" si="0"/>
        <v>0</v>
      </c>
      <c r="I20" s="103">
        <f t="shared" si="1"/>
        <v>0</v>
      </c>
      <c r="J20" s="138">
        <f t="shared" si="2"/>
        <v>1</v>
      </c>
      <c r="K20" s="133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114" cm="1">
        <f t="array" ref="W20">SUM(LOOKUP(K20:V20,{0,1,2,3,4,5,6,7,8,9,10},{0,7,6,5,4,3,2,1,1,1,1}))</f>
        <v>0</v>
      </c>
      <c r="X20" s="52"/>
      <c r="Y20" s="43"/>
    </row>
    <row r="21" spans="1:25" s="2" customFormat="1" x14ac:dyDescent="0.2">
      <c r="A21" s="668"/>
      <c r="B21" s="48"/>
      <c r="C21" s="53"/>
      <c r="D21" s="53"/>
      <c r="E21" s="53"/>
      <c r="F21" s="54"/>
      <c r="G21" s="87"/>
      <c r="H21" s="135">
        <f t="shared" si="0"/>
        <v>0</v>
      </c>
      <c r="I21" s="103">
        <f t="shared" si="1"/>
        <v>0</v>
      </c>
      <c r="J21" s="138">
        <f t="shared" si="2"/>
        <v>1</v>
      </c>
      <c r="K21" s="133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114" cm="1">
        <f t="array" ref="W21">SUM(LOOKUP(K21:V21,{0,1,2,3,4,5,6,7,8,9,10},{0,7,6,5,4,3,2,1,1,1,1}))</f>
        <v>0</v>
      </c>
      <c r="X21" s="52"/>
      <c r="Y21" s="43"/>
    </row>
    <row r="22" spans="1:25" s="2" customFormat="1" x14ac:dyDescent="0.2">
      <c r="A22" s="668"/>
      <c r="B22" s="48"/>
      <c r="C22" s="53"/>
      <c r="D22" s="53"/>
      <c r="E22" s="53"/>
      <c r="F22" s="54"/>
      <c r="G22" s="87"/>
      <c r="H22" s="135">
        <f t="shared" si="0"/>
        <v>0</v>
      </c>
      <c r="I22" s="103">
        <f t="shared" si="1"/>
        <v>0</v>
      </c>
      <c r="J22" s="138">
        <f t="shared" si="2"/>
        <v>1</v>
      </c>
      <c r="K22" s="133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114" cm="1">
        <f t="array" ref="W22">SUM(LOOKUP(K22:V22,{0,1,2,3,4,5,6,7,8,9,10},{0,7,6,5,4,3,2,1,1,1,1}))</f>
        <v>0</v>
      </c>
      <c r="X22" s="52"/>
      <c r="Y22" s="43"/>
    </row>
    <row r="23" spans="1:25" x14ac:dyDescent="0.2">
      <c r="A23" s="668"/>
      <c r="B23" s="48"/>
      <c r="C23" s="53"/>
      <c r="D23" s="53"/>
      <c r="E23" s="53"/>
      <c r="F23" s="54"/>
      <c r="G23" s="87"/>
      <c r="H23" s="135">
        <f t="shared" si="0"/>
        <v>0</v>
      </c>
      <c r="I23" s="103">
        <f t="shared" si="1"/>
        <v>0</v>
      </c>
      <c r="J23" s="138">
        <f t="shared" si="2"/>
        <v>1</v>
      </c>
      <c r="K23" s="133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114" cm="1">
        <f t="array" ref="W23">SUM(LOOKUP(K23:V23,{0,1,2,3,4,5,6,7,8,9,10},{0,7,6,5,4,3,2,1,1,1,1}))</f>
        <v>0</v>
      </c>
      <c r="X23" s="52"/>
      <c r="Y23" s="43"/>
    </row>
    <row r="24" spans="1:25" x14ac:dyDescent="0.2">
      <c r="A24" s="668"/>
      <c r="B24" s="48"/>
      <c r="C24" s="53"/>
      <c r="D24" s="53"/>
      <c r="E24" s="53"/>
      <c r="F24" s="54"/>
      <c r="G24" s="87"/>
      <c r="H24" s="135">
        <f t="shared" si="0"/>
        <v>0</v>
      </c>
      <c r="I24" s="103">
        <f t="shared" si="1"/>
        <v>0</v>
      </c>
      <c r="J24" s="138">
        <f t="shared" si="2"/>
        <v>1</v>
      </c>
      <c r="K24" s="133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114" cm="1">
        <f t="array" ref="W24">SUM(LOOKUP(K24:V24,{0,1,2,3,4,5,6,7,8,9,10},{0,7,6,5,4,3,2,1,1,1,1}))</f>
        <v>0</v>
      </c>
      <c r="X24" s="52"/>
      <c r="Y24" s="43"/>
    </row>
    <row r="25" spans="1:25" x14ac:dyDescent="0.2">
      <c r="A25" s="668"/>
      <c r="B25" s="48"/>
      <c r="C25" s="53"/>
      <c r="D25" s="49"/>
      <c r="E25" s="49"/>
      <c r="F25" s="54"/>
      <c r="G25" s="87"/>
      <c r="H25" s="135">
        <f t="shared" si="0"/>
        <v>0</v>
      </c>
      <c r="I25" s="103">
        <f t="shared" si="1"/>
        <v>0</v>
      </c>
      <c r="J25" s="138">
        <f t="shared" si="2"/>
        <v>1</v>
      </c>
      <c r="K25" s="133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114" cm="1">
        <f t="array" ref="W25">SUM(LOOKUP(K25:V25,{0,1,2,3,4,5,6,7,8,9,10},{0,7,6,5,4,3,2,1,1,1,1}))</f>
        <v>0</v>
      </c>
      <c r="X25" s="52"/>
      <c r="Y25" s="43"/>
    </row>
    <row r="26" spans="1:25" x14ac:dyDescent="0.2">
      <c r="A26" s="668"/>
      <c r="B26" s="48"/>
      <c r="C26" s="53"/>
      <c r="D26" s="53"/>
      <c r="E26" s="53"/>
      <c r="F26" s="54"/>
      <c r="G26" s="87"/>
      <c r="H26" s="135">
        <f t="shared" si="0"/>
        <v>0</v>
      </c>
      <c r="I26" s="103">
        <f t="shared" si="1"/>
        <v>0</v>
      </c>
      <c r="J26" s="138">
        <f t="shared" si="2"/>
        <v>1</v>
      </c>
      <c r="K26" s="133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114" cm="1">
        <f t="array" ref="W26">SUM(LOOKUP(K26:V26,{0,1,2,3,4,5,6,7,8,9,10},{0,7,6,5,4,3,2,1,1,1,1}))</f>
        <v>0</v>
      </c>
      <c r="X26" s="52"/>
      <c r="Y26" s="42"/>
    </row>
    <row r="27" spans="1:25" x14ac:dyDescent="0.2">
      <c r="A27" s="668"/>
      <c r="B27" s="48"/>
      <c r="C27" s="53"/>
      <c r="D27" s="53"/>
      <c r="E27" s="53"/>
      <c r="F27" s="54"/>
      <c r="G27" s="87"/>
      <c r="H27" s="135">
        <f t="shared" si="0"/>
        <v>0</v>
      </c>
      <c r="I27" s="103">
        <f t="shared" si="1"/>
        <v>0</v>
      </c>
      <c r="J27" s="138">
        <f t="shared" si="2"/>
        <v>1</v>
      </c>
      <c r="K27" s="133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114" cm="1">
        <f t="array" ref="W27">SUM(LOOKUP(K27:V27,{0,1,2,3,4,5,6,7,8,9,10},{0,7,6,5,4,3,2,1,1,1,1}))</f>
        <v>0</v>
      </c>
      <c r="X27" s="52"/>
      <c r="Y27" s="42"/>
    </row>
    <row r="28" spans="1:25" x14ac:dyDescent="0.2">
      <c r="A28" s="668"/>
      <c r="B28" s="48"/>
      <c r="C28" s="53"/>
      <c r="D28" s="53"/>
      <c r="E28" s="53"/>
      <c r="F28" s="54"/>
      <c r="G28" s="87"/>
      <c r="H28" s="135">
        <f t="shared" si="0"/>
        <v>0</v>
      </c>
      <c r="I28" s="103">
        <f t="shared" si="1"/>
        <v>0</v>
      </c>
      <c r="J28" s="138">
        <f t="shared" si="2"/>
        <v>1</v>
      </c>
      <c r="K28" s="133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114" cm="1">
        <f t="array" ref="W28">SUM(LOOKUP(K28:V28,{0,1,2,3,4,5,6,7,8,9,10},{0,7,6,5,4,3,2,1,1,1,1}))</f>
        <v>0</v>
      </c>
      <c r="X28" s="52"/>
      <c r="Y28" s="42"/>
    </row>
    <row r="29" spans="1:25" x14ac:dyDescent="0.2">
      <c r="A29" s="668"/>
      <c r="B29" s="48"/>
      <c r="C29" s="53"/>
      <c r="D29" s="53"/>
      <c r="E29" s="53"/>
      <c r="F29" s="54"/>
      <c r="G29" s="87"/>
      <c r="H29" s="135">
        <f t="shared" si="0"/>
        <v>0</v>
      </c>
      <c r="I29" s="103">
        <f t="shared" si="1"/>
        <v>0</v>
      </c>
      <c r="J29" s="138">
        <f t="shared" si="2"/>
        <v>1</v>
      </c>
      <c r="K29" s="133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114" cm="1">
        <f t="array" ref="W29">SUM(LOOKUP(K29:V29,{0,1,2,3,4,5,6,7,8,9,10},{0,7,6,5,4,3,2,1,1,1,1}))</f>
        <v>0</v>
      </c>
      <c r="X29" s="52"/>
      <c r="Y29" s="43"/>
    </row>
    <row r="30" spans="1:25" x14ac:dyDescent="0.2">
      <c r="A30" s="668"/>
      <c r="B30" s="48"/>
      <c r="C30" s="53"/>
      <c r="D30" s="53"/>
      <c r="E30" s="53"/>
      <c r="F30" s="54"/>
      <c r="G30" s="87"/>
      <c r="H30" s="135">
        <f t="shared" si="0"/>
        <v>0</v>
      </c>
      <c r="I30" s="103">
        <f t="shared" si="1"/>
        <v>0</v>
      </c>
      <c r="J30" s="138">
        <f t="shared" si="2"/>
        <v>1</v>
      </c>
      <c r="K30" s="133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114" cm="1">
        <f t="array" ref="W30">SUM(LOOKUP(K30:V30,{0,1,2,3,4,5,6,7,8,9,10},{0,7,6,5,4,3,2,1,1,1,1}))</f>
        <v>0</v>
      </c>
      <c r="X30" s="52"/>
      <c r="Y30" s="43"/>
    </row>
    <row r="31" spans="1:25" x14ac:dyDescent="0.2">
      <c r="A31" s="668"/>
      <c r="B31" s="48"/>
      <c r="C31" s="53"/>
      <c r="D31" s="53"/>
      <c r="E31" s="53"/>
      <c r="F31" s="54"/>
      <c r="G31" s="87"/>
      <c r="H31" s="135">
        <f t="shared" si="0"/>
        <v>0</v>
      </c>
      <c r="I31" s="103">
        <f t="shared" si="1"/>
        <v>0</v>
      </c>
      <c r="J31" s="138">
        <f t="shared" si="2"/>
        <v>1</v>
      </c>
      <c r="K31" s="133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114" cm="1">
        <f t="array" ref="W31">SUM(LOOKUP(K31:V31,{0,1,2,3,4,5,6,7,8,9,10},{0,7,6,5,4,3,2,1,1,1,1}))</f>
        <v>0</v>
      </c>
      <c r="X31" s="52"/>
      <c r="Y31" s="43"/>
    </row>
    <row r="32" spans="1:25" x14ac:dyDescent="0.2">
      <c r="A32" s="668"/>
      <c r="B32" s="48"/>
      <c r="C32" s="53"/>
      <c r="D32" s="49"/>
      <c r="E32" s="49"/>
      <c r="F32" s="54"/>
      <c r="G32" s="87"/>
      <c r="H32" s="135">
        <f t="shared" si="0"/>
        <v>0</v>
      </c>
      <c r="I32" s="103">
        <f t="shared" si="1"/>
        <v>0</v>
      </c>
      <c r="J32" s="138">
        <f t="shared" si="2"/>
        <v>1</v>
      </c>
      <c r="K32" s="133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114" cm="1">
        <f t="array" ref="W32">SUM(LOOKUP(K32:V32,{0,1,2,3,4,5,6,7,8,9,10},{0,7,6,5,4,3,2,1,1,1,1}))</f>
        <v>0</v>
      </c>
      <c r="X32" s="52"/>
      <c r="Y32" s="43"/>
    </row>
    <row r="33" spans="1:25" x14ac:dyDescent="0.2">
      <c r="A33" s="668"/>
      <c r="B33" s="48"/>
      <c r="C33" s="53"/>
      <c r="D33" s="53"/>
      <c r="E33" s="53"/>
      <c r="F33" s="54"/>
      <c r="G33" s="87"/>
      <c r="H33" s="135">
        <f t="shared" si="0"/>
        <v>0</v>
      </c>
      <c r="I33" s="103">
        <f t="shared" si="1"/>
        <v>0</v>
      </c>
      <c r="J33" s="138">
        <f t="shared" si="2"/>
        <v>1</v>
      </c>
      <c r="K33" s="133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114" cm="1">
        <f t="array" ref="W33">SUM(LOOKUP(K33:V33,{0,1,2,3,4,5,6,7,8,9,10},{0,7,6,5,4,3,2,1,1,1,1}))</f>
        <v>0</v>
      </c>
      <c r="X33" s="52"/>
      <c r="Y33" s="42"/>
    </row>
    <row r="34" spans="1:25" x14ac:dyDescent="0.2">
      <c r="A34" s="668"/>
      <c r="B34" s="48"/>
      <c r="C34" s="53"/>
      <c r="D34" s="53"/>
      <c r="E34" s="53"/>
      <c r="F34" s="54"/>
      <c r="G34" s="87"/>
      <c r="H34" s="135">
        <f t="shared" si="0"/>
        <v>0</v>
      </c>
      <c r="I34" s="103">
        <f t="shared" si="1"/>
        <v>0</v>
      </c>
      <c r="J34" s="138">
        <f t="shared" si="2"/>
        <v>1</v>
      </c>
      <c r="K34" s="133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114" cm="1">
        <f t="array" ref="W34">SUM(LOOKUP(K34:V34,{0,1,2,3,4,5,6,7,8,9,10},{0,7,6,5,4,3,2,1,1,1,1}))</f>
        <v>0</v>
      </c>
      <c r="X34" s="52"/>
      <c r="Y34" s="42"/>
    </row>
    <row r="35" spans="1:25" x14ac:dyDescent="0.2">
      <c r="A35" s="668"/>
      <c r="B35" s="48"/>
      <c r="C35" s="53"/>
      <c r="D35" s="53"/>
      <c r="E35" s="53"/>
      <c r="F35" s="54"/>
      <c r="G35" s="87"/>
      <c r="H35" s="135">
        <f t="shared" si="0"/>
        <v>0</v>
      </c>
      <c r="I35" s="103">
        <f t="shared" si="1"/>
        <v>0</v>
      </c>
      <c r="J35" s="138">
        <f t="shared" si="2"/>
        <v>1</v>
      </c>
      <c r="K35" s="133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114" cm="1">
        <f t="array" ref="W35">SUM(LOOKUP(K35:V35,{0,1,2,3,4,5,6,7,8,9,10},{0,7,6,5,4,3,2,1,1,1,1}))</f>
        <v>0</v>
      </c>
      <c r="X35" s="52"/>
      <c r="Y35" s="42"/>
    </row>
    <row r="36" spans="1:25" s="2" customFormat="1" x14ac:dyDescent="0.2">
      <c r="A36" s="668"/>
      <c r="B36" s="48"/>
      <c r="C36" s="53"/>
      <c r="D36" s="53"/>
      <c r="E36" s="53"/>
      <c r="F36" s="54"/>
      <c r="G36" s="87"/>
      <c r="H36" s="135">
        <f t="shared" si="0"/>
        <v>0</v>
      </c>
      <c r="I36" s="103">
        <f t="shared" si="1"/>
        <v>0</v>
      </c>
      <c r="J36" s="138">
        <f t="shared" si="2"/>
        <v>1</v>
      </c>
      <c r="K36" s="133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114" cm="1">
        <f t="array" ref="W36">SUM(LOOKUP(K36:V36,{0,1,2,3,4,5,6,7,8,9,10},{0,7,6,5,4,3,2,1,1,1,1}))</f>
        <v>0</v>
      </c>
      <c r="X36" s="52"/>
      <c r="Y36" s="43"/>
    </row>
    <row r="37" spans="1:25" x14ac:dyDescent="0.2">
      <c r="A37" s="668"/>
      <c r="B37" s="48"/>
      <c r="C37" s="53"/>
      <c r="D37" s="53"/>
      <c r="E37" s="53"/>
      <c r="F37" s="54"/>
      <c r="G37" s="87"/>
      <c r="H37" s="135">
        <f t="shared" si="0"/>
        <v>0</v>
      </c>
      <c r="I37" s="103">
        <f t="shared" si="1"/>
        <v>0</v>
      </c>
      <c r="J37" s="138">
        <f t="shared" si="2"/>
        <v>1</v>
      </c>
      <c r="K37" s="133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114" cm="1">
        <f t="array" ref="W37">SUM(LOOKUP(K37:V37,{0,1,2,3,4,5,6,7,8,9,10},{0,7,6,5,4,3,2,1,1,1,1}))</f>
        <v>0</v>
      </c>
      <c r="X37" s="52"/>
      <c r="Y37" s="43"/>
    </row>
    <row r="38" spans="1:25" x14ac:dyDescent="0.2">
      <c r="A38" s="668"/>
      <c r="B38" s="48"/>
      <c r="C38" s="53"/>
      <c r="D38" s="53"/>
      <c r="E38" s="53"/>
      <c r="F38" s="54"/>
      <c r="G38" s="87"/>
      <c r="H38" s="135">
        <f t="shared" si="0"/>
        <v>0</v>
      </c>
      <c r="I38" s="103">
        <f t="shared" si="1"/>
        <v>0</v>
      </c>
      <c r="J38" s="138">
        <f t="shared" si="2"/>
        <v>1</v>
      </c>
      <c r="K38" s="133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114" cm="1">
        <f t="array" ref="W38">SUM(LOOKUP(K38:V38,{0,1,2,3,4,5,6,7,8,9,10},{0,7,6,5,4,3,2,1,1,1,1}))</f>
        <v>0</v>
      </c>
      <c r="X38" s="52"/>
      <c r="Y38" s="43"/>
    </row>
    <row r="39" spans="1:25" x14ac:dyDescent="0.2">
      <c r="A39" s="668"/>
      <c r="B39" s="48"/>
      <c r="C39" s="53"/>
      <c r="D39" s="53"/>
      <c r="E39" s="53"/>
      <c r="F39" s="54"/>
      <c r="G39" s="87"/>
      <c r="H39" s="135">
        <f t="shared" si="0"/>
        <v>0</v>
      </c>
      <c r="I39" s="103">
        <f t="shared" si="1"/>
        <v>0</v>
      </c>
      <c r="J39" s="138">
        <f t="shared" si="2"/>
        <v>1</v>
      </c>
      <c r="K39" s="133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114" cm="1">
        <f t="array" ref="W39">SUM(LOOKUP(K39:V39,{0,1,2,3,4,5,6,7,8,9,10},{0,7,6,5,4,3,2,1,1,1,1}))</f>
        <v>0</v>
      </c>
      <c r="X39" s="52"/>
      <c r="Y39" s="43"/>
    </row>
    <row r="40" spans="1:25" x14ac:dyDescent="0.2">
      <c r="A40" s="668"/>
      <c r="B40" s="48"/>
      <c r="C40" s="53"/>
      <c r="D40" s="49"/>
      <c r="E40" s="49"/>
      <c r="F40" s="54"/>
      <c r="G40" s="87"/>
      <c r="H40" s="135">
        <f t="shared" si="0"/>
        <v>0</v>
      </c>
      <c r="I40" s="103">
        <f t="shared" si="1"/>
        <v>0</v>
      </c>
      <c r="J40" s="138">
        <f t="shared" si="2"/>
        <v>1</v>
      </c>
      <c r="K40" s="133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114" cm="1">
        <f t="array" ref="W40">SUM(LOOKUP(K40:V40,{0,1,2,3,4,5,6,7,8,9,10},{0,7,6,5,4,3,2,1,1,1,1}))</f>
        <v>0</v>
      </c>
      <c r="X40" s="52"/>
      <c r="Y40" s="43"/>
    </row>
    <row r="41" spans="1:25" x14ac:dyDescent="0.2">
      <c r="A41" s="668"/>
      <c r="B41" s="48"/>
      <c r="C41" s="53"/>
      <c r="D41" s="53"/>
      <c r="E41" s="53"/>
      <c r="F41" s="54"/>
      <c r="G41" s="87"/>
      <c r="H41" s="135">
        <f t="shared" si="0"/>
        <v>0</v>
      </c>
      <c r="I41" s="103">
        <f t="shared" si="1"/>
        <v>0</v>
      </c>
      <c r="J41" s="138">
        <f t="shared" si="2"/>
        <v>1</v>
      </c>
      <c r="K41" s="133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114" cm="1">
        <f t="array" ref="W41">SUM(LOOKUP(K41:V41,{0,1,2,3,4,5,6,7,8,9,10},{0,7,6,5,4,3,2,1,1,1,1}))</f>
        <v>0</v>
      </c>
      <c r="X41" s="52"/>
      <c r="Y41" s="43"/>
    </row>
    <row r="42" spans="1:25" x14ac:dyDescent="0.2">
      <c r="A42" s="668"/>
      <c r="B42" s="48"/>
      <c r="C42" s="53"/>
      <c r="D42" s="53"/>
      <c r="E42" s="53"/>
      <c r="F42" s="54"/>
      <c r="G42" s="87"/>
      <c r="H42" s="135">
        <f t="shared" si="0"/>
        <v>0</v>
      </c>
      <c r="I42" s="103">
        <f t="shared" si="1"/>
        <v>0</v>
      </c>
      <c r="J42" s="138">
        <f t="shared" si="2"/>
        <v>1</v>
      </c>
      <c r="K42" s="133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114" cm="1">
        <f t="array" ref="W42">SUM(LOOKUP(K42:V42,{0,1,2,3,4,5,6,7,8,9,10},{0,7,6,5,4,3,2,1,1,1,1}))</f>
        <v>0</v>
      </c>
      <c r="X42" s="52"/>
      <c r="Y42" s="42"/>
    </row>
    <row r="43" spans="1:25" x14ac:dyDescent="0.2">
      <c r="A43" s="668"/>
      <c r="B43" s="48"/>
      <c r="C43" s="53"/>
      <c r="D43" s="53"/>
      <c r="E43" s="53"/>
      <c r="F43" s="54"/>
      <c r="G43" s="87"/>
      <c r="H43" s="135">
        <f t="shared" si="0"/>
        <v>0</v>
      </c>
      <c r="I43" s="103">
        <f t="shared" si="1"/>
        <v>0</v>
      </c>
      <c r="J43" s="138">
        <f t="shared" si="2"/>
        <v>1</v>
      </c>
      <c r="K43" s="133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114" cm="1">
        <f t="array" ref="W43">SUM(LOOKUP(K43:V43,{0,1,2,3,4,5,6,7,8,9,10},{0,7,6,5,4,3,2,1,1,1,1}))</f>
        <v>0</v>
      </c>
      <c r="X43" s="52"/>
      <c r="Y43" s="42"/>
    </row>
    <row r="44" spans="1:25" x14ac:dyDescent="0.2">
      <c r="A44" s="668"/>
      <c r="B44" s="48"/>
      <c r="C44" s="53"/>
      <c r="D44" s="53"/>
      <c r="E44" s="53"/>
      <c r="F44" s="54"/>
      <c r="G44" s="87"/>
      <c r="H44" s="135">
        <f t="shared" si="0"/>
        <v>0</v>
      </c>
      <c r="I44" s="103">
        <f t="shared" si="1"/>
        <v>0</v>
      </c>
      <c r="J44" s="138">
        <f t="shared" si="2"/>
        <v>1</v>
      </c>
      <c r="K44" s="133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114" cm="1">
        <f t="array" ref="W44">SUM(LOOKUP(K44:V44,{0,1,2,3,4,5,6,7,8,9,10},{0,7,6,5,4,3,2,1,1,1,1}))</f>
        <v>0</v>
      </c>
      <c r="X44" s="52"/>
      <c r="Y44" s="42"/>
    </row>
    <row r="45" spans="1:25" x14ac:dyDescent="0.2">
      <c r="A45" s="668"/>
      <c r="B45" s="48"/>
      <c r="C45" s="53"/>
      <c r="D45" s="53"/>
      <c r="E45" s="53"/>
      <c r="F45" s="54"/>
      <c r="G45" s="87"/>
      <c r="H45" s="135">
        <f t="shared" si="0"/>
        <v>0</v>
      </c>
      <c r="I45" s="103">
        <f t="shared" si="1"/>
        <v>0</v>
      </c>
      <c r="J45" s="138">
        <f t="shared" si="2"/>
        <v>1</v>
      </c>
      <c r="K45" s="133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114" cm="1">
        <f t="array" ref="W45">SUM(LOOKUP(K45:V45,{0,1,2,3,4,5,6,7,8,9,10},{0,7,6,5,4,3,2,1,1,1,1}))</f>
        <v>0</v>
      </c>
      <c r="X45" s="52"/>
      <c r="Y45" s="43"/>
    </row>
    <row r="46" spans="1:25" x14ac:dyDescent="0.2">
      <c r="A46" s="668"/>
      <c r="B46" s="48"/>
      <c r="C46" s="53"/>
      <c r="D46" s="53"/>
      <c r="E46" s="53"/>
      <c r="F46" s="54"/>
      <c r="G46" s="87"/>
      <c r="H46" s="135">
        <f t="shared" si="0"/>
        <v>0</v>
      </c>
      <c r="I46" s="103">
        <f t="shared" si="1"/>
        <v>0</v>
      </c>
      <c r="J46" s="138">
        <f t="shared" si="2"/>
        <v>1</v>
      </c>
      <c r="K46" s="133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114" cm="1">
        <f t="array" ref="W46">SUM(LOOKUP(K46:V46,{0,1,2,3,4,5,6,7,8,9,10},{0,7,6,5,4,3,2,1,1,1,1}))</f>
        <v>0</v>
      </c>
      <c r="X46" s="52"/>
      <c r="Y46" s="43"/>
    </row>
    <row r="47" spans="1:25" x14ac:dyDescent="0.2">
      <c r="A47" s="668"/>
      <c r="B47" s="48"/>
      <c r="C47" s="53"/>
      <c r="D47" s="53"/>
      <c r="E47" s="53"/>
      <c r="F47" s="54"/>
      <c r="G47" s="87"/>
      <c r="H47" s="135">
        <f t="shared" si="0"/>
        <v>0</v>
      </c>
      <c r="I47" s="103">
        <f t="shared" si="1"/>
        <v>0</v>
      </c>
      <c r="J47" s="138">
        <f t="shared" si="2"/>
        <v>1</v>
      </c>
      <c r="K47" s="133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114" cm="1">
        <f t="array" ref="W47">SUM(LOOKUP(K47:V47,{0,1,2,3,4,5,6,7,8,9,10},{0,7,6,5,4,3,2,1,1,1,1}))</f>
        <v>0</v>
      </c>
      <c r="X47" s="52"/>
      <c r="Y47" s="43"/>
    </row>
    <row r="48" spans="1:25" x14ac:dyDescent="0.2">
      <c r="A48" s="668"/>
      <c r="B48" s="48"/>
      <c r="C48" s="53"/>
      <c r="D48" s="53"/>
      <c r="E48" s="53"/>
      <c r="F48" s="54"/>
      <c r="G48" s="87"/>
      <c r="H48" s="135">
        <f t="shared" si="0"/>
        <v>0</v>
      </c>
      <c r="I48" s="103">
        <f t="shared" si="1"/>
        <v>0</v>
      </c>
      <c r="J48" s="138">
        <f t="shared" si="2"/>
        <v>1</v>
      </c>
      <c r="K48" s="133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114" cm="1">
        <f t="array" ref="W48">SUM(LOOKUP(K48:V48,{0,1,2,3,4,5,6,7,8,9,10},{0,7,6,5,4,3,2,1,1,1,1}))</f>
        <v>0</v>
      </c>
      <c r="X48" s="52"/>
      <c r="Y48" s="43"/>
    </row>
    <row r="49" spans="1:25" x14ac:dyDescent="0.2">
      <c r="A49" s="668"/>
      <c r="B49" s="48"/>
      <c r="C49" s="53"/>
      <c r="D49" s="49"/>
      <c r="E49" s="49"/>
      <c r="F49" s="54"/>
      <c r="G49" s="87"/>
      <c r="H49" s="135">
        <f t="shared" si="0"/>
        <v>0</v>
      </c>
      <c r="I49" s="103">
        <f t="shared" si="1"/>
        <v>0</v>
      </c>
      <c r="J49" s="138">
        <f t="shared" si="2"/>
        <v>1</v>
      </c>
      <c r="K49" s="133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114" cm="1">
        <f t="array" ref="W49">SUM(LOOKUP(K49:V49,{0,1,2,3,4,5,6,7,8,9,10},{0,7,6,5,4,3,2,1,1,1,1}))</f>
        <v>0</v>
      </c>
      <c r="X49" s="52"/>
      <c r="Y49" s="42"/>
    </row>
    <row r="50" spans="1:25" ht="13.5" thickBot="1" x14ac:dyDescent="0.25">
      <c r="A50" s="668"/>
      <c r="B50" s="48"/>
      <c r="C50" s="53"/>
      <c r="D50" s="53"/>
      <c r="E50" s="53"/>
      <c r="F50" s="54"/>
      <c r="G50" s="87"/>
      <c r="H50" s="139">
        <f t="shared" si="0"/>
        <v>0</v>
      </c>
      <c r="I50" s="140">
        <f t="shared" si="1"/>
        <v>0</v>
      </c>
      <c r="J50" s="141">
        <f t="shared" si="2"/>
        <v>1</v>
      </c>
      <c r="K50" s="133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114" cm="1">
        <f t="array" ref="W50">SUM(LOOKUP(K50:V50,{0,1,2,3,4,5,6,7,8,9,10},{0,7,6,5,4,3,2,1,1,1,1}))</f>
        <v>0</v>
      </c>
      <c r="X50" s="52"/>
      <c r="Y50" s="42"/>
    </row>
    <row r="51" spans="1:25" ht="13.5" thickBot="1" x14ac:dyDescent="0.25">
      <c r="A51" s="668"/>
      <c r="B51" s="55"/>
      <c r="C51" s="56"/>
      <c r="D51" s="56"/>
      <c r="E51" s="56"/>
      <c r="F51" s="57"/>
      <c r="G51" s="120"/>
      <c r="H51" s="134">
        <f t="shared" si="0"/>
        <v>0</v>
      </c>
      <c r="I51" s="134">
        <f t="shared" si="1"/>
        <v>0</v>
      </c>
      <c r="J51" s="119">
        <f t="shared" si="2"/>
        <v>1</v>
      </c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114" cm="1">
        <f t="array" ref="W51">SUM(LOOKUP(K51:V51,{0,1,2,3,4,5,6,7,8,9,10},{0,7,6,5,4,3,2,1,1,1,1}))</f>
        <v>0</v>
      </c>
      <c r="X51" s="59"/>
      <c r="Y51" s="42"/>
    </row>
    <row r="52" spans="1:25" x14ac:dyDescent="0.2">
      <c r="A52" s="668"/>
      <c r="B52" s="44" t="s">
        <v>10</v>
      </c>
      <c r="C52" s="44"/>
      <c r="D52" s="44"/>
      <c r="E52" s="44" t="s">
        <v>10</v>
      </c>
      <c r="F52" s="45"/>
      <c r="G52" s="45"/>
      <c r="H52" s="45"/>
      <c r="I52" s="46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3"/>
      <c r="X52" s="45"/>
      <c r="Y52" s="45"/>
    </row>
    <row r="54" spans="1:25" x14ac:dyDescent="0.2">
      <c r="B54" s="6"/>
    </row>
    <row r="55" spans="1:25" x14ac:dyDescent="0.2">
      <c r="B55" s="6"/>
    </row>
    <row r="56" spans="1:25" x14ac:dyDescent="0.2">
      <c r="B56" s="6"/>
    </row>
    <row r="57" spans="1:25" x14ac:dyDescent="0.2">
      <c r="B57" s="6"/>
    </row>
    <row r="58" spans="1:25" x14ac:dyDescent="0.2">
      <c r="B58" s="6"/>
    </row>
    <row r="59" spans="1:25" x14ac:dyDescent="0.2">
      <c r="B59" s="6"/>
    </row>
    <row r="60" spans="1:25" x14ac:dyDescent="0.2">
      <c r="B60" s="6"/>
    </row>
    <row r="61" spans="1:25" x14ac:dyDescent="0.2">
      <c r="B61" s="6"/>
    </row>
    <row r="62" spans="1:25" x14ac:dyDescent="0.2">
      <c r="B62" s="6"/>
    </row>
    <row r="63" spans="1:25" x14ac:dyDescent="0.2">
      <c r="B63" s="6"/>
    </row>
    <row r="64" spans="1:25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</sheetData>
  <sortState xmlns:xlrd2="http://schemas.microsoft.com/office/spreadsheetml/2017/richdata2" ref="B6:J9">
    <sortCondition ref="J6:J9"/>
    <sortCondition descending="1" ref="I6:I9"/>
  </sortState>
  <mergeCells count="46">
    <mergeCell ref="U3:U4"/>
    <mergeCell ref="W3:W4"/>
    <mergeCell ref="X1:X2"/>
    <mergeCell ref="B3:B4"/>
    <mergeCell ref="C3:C4"/>
    <mergeCell ref="E3:E4"/>
    <mergeCell ref="F3:F4"/>
    <mergeCell ref="G3:G4"/>
    <mergeCell ref="H3:H4"/>
    <mergeCell ref="I3:I4"/>
    <mergeCell ref="J3:J4"/>
    <mergeCell ref="X3:X4"/>
    <mergeCell ref="R3:R4"/>
    <mergeCell ref="W1:W2"/>
    <mergeCell ref="V1:V2"/>
    <mergeCell ref="V3:V4"/>
    <mergeCell ref="S3:S4"/>
    <mergeCell ref="T3:T4"/>
    <mergeCell ref="U1:U2"/>
    <mergeCell ref="H1:H2"/>
    <mergeCell ref="I1:I2"/>
    <mergeCell ref="J1:J2"/>
    <mergeCell ref="K1:K2"/>
    <mergeCell ref="L1:L2"/>
    <mergeCell ref="M1:M2"/>
    <mergeCell ref="N1:N2"/>
    <mergeCell ref="O1:O2"/>
    <mergeCell ref="R1:R2"/>
    <mergeCell ref="S1:S2"/>
    <mergeCell ref="T1:T2"/>
    <mergeCell ref="P1:P2"/>
    <mergeCell ref="Q1:Q2"/>
    <mergeCell ref="G1:G2"/>
    <mergeCell ref="A1:A52"/>
    <mergeCell ref="B1:B2"/>
    <mergeCell ref="C1:C2"/>
    <mergeCell ref="E1:E2"/>
    <mergeCell ref="F1:F2"/>
    <mergeCell ref="D1:D2"/>
    <mergeCell ref="P3:P4"/>
    <mergeCell ref="Q3:Q4"/>
    <mergeCell ref="K3:K4"/>
    <mergeCell ref="L3:L4"/>
    <mergeCell ref="M3:M4"/>
    <mergeCell ref="N3:N4"/>
    <mergeCell ref="O3:O4"/>
  </mergeCells>
  <conditionalFormatting sqref="C3:D1048576 C2 C1:D1">
    <cfRule type="duplicateValues" dxfId="150" priority="2"/>
  </conditionalFormatting>
  <conditionalFormatting sqref="C21:D28">
    <cfRule type="duplicateValues" dxfId="149" priority="7"/>
  </conditionalFormatting>
  <conditionalFormatting sqref="C27:D35">
    <cfRule type="duplicateValues" dxfId="148" priority="8"/>
  </conditionalFormatting>
  <conditionalFormatting sqref="C41:D41">
    <cfRule type="duplicateValues" dxfId="147" priority="3"/>
    <cfRule type="duplicateValues" dxfId="146" priority="4"/>
  </conditionalFormatting>
  <conditionalFormatting sqref="C42:D42">
    <cfRule type="duplicateValues" dxfId="145" priority="5"/>
    <cfRule type="duplicateValues" dxfId="144" priority="6"/>
  </conditionalFormatting>
  <conditionalFormatting sqref="C43:D44 C36:D41">
    <cfRule type="duplicateValues" dxfId="143" priority="9"/>
  </conditionalFormatting>
  <conditionalFormatting sqref="C43:D1048576 C3:D22 C2 C34:D38 C1:D1">
    <cfRule type="duplicateValues" dxfId="142" priority="10"/>
  </conditionalFormatting>
  <conditionalFormatting sqref="K6:V51 X6:X51">
    <cfRule type="cellIs" dxfId="141" priority="11" operator="lessThan">
      <formula>1</formula>
    </cfRule>
  </conditionalFormatting>
  <conditionalFormatting sqref="W6:W51">
    <cfRule type="cellIs" dxfId="140" priority="1" operator="lessThan">
      <formula>1</formula>
    </cfRule>
  </conditionalFormatting>
  <pageMargins left="0.25" right="0.25" top="0.75" bottom="0.75" header="0.3" footer="0.3"/>
  <pageSetup paperSize="9" scale="57" fitToHeight="0" pageOrder="overThenDown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9382B-E295-49C3-9698-2DC85815EA26}">
  <sheetPr>
    <tabColor rgb="FFFF0000"/>
    <pageSetUpPr fitToPage="1"/>
  </sheetPr>
  <dimension ref="A1:Y137"/>
  <sheetViews>
    <sheetView topLeftCell="A4" zoomScale="80" zoomScaleNormal="80" zoomScaleSheetLayoutView="74" workbookViewId="0">
      <selection activeCell="E21" sqref="E21"/>
    </sheetView>
  </sheetViews>
  <sheetFormatPr defaultColWidth="14.42578125" defaultRowHeight="12.75" x14ac:dyDescent="0.2"/>
  <cols>
    <col min="1" max="1" width="3.7109375" style="3" bestFit="1" customWidth="1"/>
    <col min="2" max="2" width="34.42578125" style="4" customWidth="1"/>
    <col min="3" max="3" width="33.7109375" style="4" customWidth="1"/>
    <col min="4" max="4" width="25.5703125" style="4" customWidth="1"/>
    <col min="5" max="5" width="33" style="4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8" style="1" bestFit="1" customWidth="1"/>
    <col min="10" max="11" width="8.28515625" style="1" bestFit="1" customWidth="1"/>
    <col min="12" max="14" width="8.7109375" style="1" bestFit="1" customWidth="1"/>
    <col min="15" max="15" width="8.7109375" style="1" customWidth="1"/>
    <col min="16" max="19" width="8.5703125" style="1" customWidth="1"/>
    <col min="20" max="20" width="7.85546875" style="1" bestFit="1" customWidth="1"/>
    <col min="21" max="21" width="7.5703125" style="1" bestFit="1" customWidth="1"/>
    <col min="22" max="22" width="8.5703125" style="1" bestFit="1" customWidth="1"/>
    <col min="23" max="23" width="8.7109375" style="1" bestFit="1" customWidth="1"/>
    <col min="24" max="24" width="8.5703125" style="1" bestFit="1" customWidth="1"/>
    <col min="25" max="25" width="4.7109375" style="3" customWidth="1"/>
    <col min="26" max="16384" width="14.42578125" style="3"/>
  </cols>
  <sheetData>
    <row r="1" spans="1:25" ht="23.25" x14ac:dyDescent="0.35">
      <c r="D1" s="151"/>
      <c r="E1" s="151"/>
      <c r="F1" s="358"/>
      <c r="G1" s="152"/>
      <c r="H1" s="153"/>
      <c r="I1" s="393"/>
      <c r="J1" s="394"/>
      <c r="K1" s="394" t="s">
        <v>595</v>
      </c>
      <c r="L1" s="394"/>
      <c r="M1" s="393"/>
      <c r="N1" s="153"/>
      <c r="O1" s="153"/>
      <c r="P1" s="358"/>
      <c r="Q1" s="358"/>
      <c r="R1" s="153"/>
      <c r="S1" s="153"/>
      <c r="T1" s="153"/>
      <c r="U1" s="153"/>
      <c r="V1" s="153"/>
      <c r="W1" s="153"/>
      <c r="X1" s="153"/>
    </row>
    <row r="2" spans="1:25" ht="23.25" x14ac:dyDescent="0.35">
      <c r="D2" s="151"/>
      <c r="E2" s="151"/>
      <c r="F2" s="358"/>
      <c r="G2" s="152"/>
      <c r="H2" s="153"/>
      <c r="I2" s="393"/>
      <c r="J2" s="394"/>
      <c r="K2" s="394" t="s">
        <v>596</v>
      </c>
      <c r="L2" s="394"/>
      <c r="M2" s="393"/>
      <c r="N2" s="153"/>
      <c r="O2" s="153"/>
      <c r="P2" s="358"/>
      <c r="Q2" s="358"/>
      <c r="R2" s="153"/>
      <c r="S2" s="153"/>
      <c r="T2" s="153"/>
      <c r="U2" s="153"/>
      <c r="V2" s="153"/>
      <c r="W2" s="153"/>
      <c r="X2" s="153"/>
    </row>
    <row r="3" spans="1:25" ht="24" thickBot="1" x14ac:dyDescent="0.4">
      <c r="D3" s="151"/>
      <c r="E3" s="151"/>
      <c r="F3" s="358"/>
      <c r="G3" s="152"/>
      <c r="H3" s="153"/>
      <c r="I3" s="393"/>
      <c r="J3" s="394"/>
      <c r="K3" s="394" t="s">
        <v>598</v>
      </c>
      <c r="L3" s="394"/>
      <c r="M3" s="393"/>
      <c r="N3" s="153"/>
      <c r="O3" s="153"/>
      <c r="P3" s="358"/>
      <c r="Q3" s="358"/>
      <c r="R3" s="153"/>
      <c r="S3" s="153"/>
      <c r="T3" s="153"/>
      <c r="U3" s="153"/>
      <c r="V3" s="153"/>
      <c r="W3" s="153"/>
      <c r="X3" s="153"/>
    </row>
    <row r="4" spans="1:25" s="2" customFormat="1" ht="12.75" customHeight="1" x14ac:dyDescent="0.2">
      <c r="A4" s="647" t="s">
        <v>39</v>
      </c>
      <c r="B4" s="691"/>
      <c r="C4" s="693"/>
      <c r="D4" s="693" t="s">
        <v>31</v>
      </c>
      <c r="E4" s="693" t="s">
        <v>0</v>
      </c>
      <c r="F4" s="286" t="s">
        <v>17</v>
      </c>
      <c r="G4" s="688" t="s">
        <v>15</v>
      </c>
      <c r="H4" s="689" t="s">
        <v>3</v>
      </c>
      <c r="I4" s="690" t="s">
        <v>12</v>
      </c>
      <c r="J4" s="687" t="s">
        <v>35</v>
      </c>
      <c r="K4" s="686" t="s">
        <v>33</v>
      </c>
      <c r="L4" s="686" t="s">
        <v>38</v>
      </c>
      <c r="M4" s="686" t="s">
        <v>20</v>
      </c>
      <c r="N4" s="686" t="s">
        <v>14</v>
      </c>
      <c r="O4" s="686" t="s">
        <v>44</v>
      </c>
      <c r="P4" s="686" t="s">
        <v>34</v>
      </c>
      <c r="Q4" s="396"/>
      <c r="R4" s="686" t="s">
        <v>21</v>
      </c>
      <c r="S4" s="686" t="s">
        <v>48</v>
      </c>
      <c r="T4" s="686" t="s">
        <v>48</v>
      </c>
      <c r="U4" s="686" t="s">
        <v>50</v>
      </c>
      <c r="V4" s="686" t="s">
        <v>36</v>
      </c>
      <c r="W4" s="686" t="s">
        <v>53</v>
      </c>
      <c r="X4" s="695"/>
      <c r="Y4" s="64"/>
    </row>
    <row r="5" spans="1:25" s="2" customFormat="1" ht="12.75" customHeight="1" x14ac:dyDescent="0.2">
      <c r="A5" s="647"/>
      <c r="B5" s="692"/>
      <c r="C5" s="694"/>
      <c r="D5" s="694"/>
      <c r="E5" s="694"/>
      <c r="F5" s="65"/>
      <c r="G5" s="652"/>
      <c r="H5" s="653"/>
      <c r="I5" s="654"/>
      <c r="J5" s="655"/>
      <c r="K5" s="649"/>
      <c r="L5" s="649"/>
      <c r="M5" s="649"/>
      <c r="N5" s="649"/>
      <c r="O5" s="649"/>
      <c r="P5" s="649"/>
      <c r="Q5" s="204" t="s">
        <v>700</v>
      </c>
      <c r="R5" s="649"/>
      <c r="S5" s="649"/>
      <c r="T5" s="649"/>
      <c r="U5" s="649"/>
      <c r="V5" s="649"/>
      <c r="W5" s="649"/>
      <c r="X5" s="696"/>
      <c r="Y5" s="64"/>
    </row>
    <row r="6" spans="1:25" s="2" customFormat="1" ht="12.75" customHeight="1" x14ac:dyDescent="0.2">
      <c r="A6" s="647"/>
      <c r="B6" s="692" t="s">
        <v>4</v>
      </c>
      <c r="C6" s="694" t="s">
        <v>5</v>
      </c>
      <c r="D6" s="694" t="s">
        <v>32</v>
      </c>
      <c r="E6" s="694" t="s">
        <v>9</v>
      </c>
      <c r="F6" s="65" t="s">
        <v>2</v>
      </c>
      <c r="G6" s="652" t="s">
        <v>16</v>
      </c>
      <c r="H6" s="653" t="s">
        <v>7</v>
      </c>
      <c r="I6" s="654" t="s">
        <v>11</v>
      </c>
      <c r="J6" s="659">
        <v>45612</v>
      </c>
      <c r="K6" s="650" t="s">
        <v>41</v>
      </c>
      <c r="L6" s="650" t="s">
        <v>42</v>
      </c>
      <c r="M6" s="650" t="s">
        <v>43</v>
      </c>
      <c r="N6" s="650" t="s">
        <v>43</v>
      </c>
      <c r="O6" s="650" t="s">
        <v>45</v>
      </c>
      <c r="P6" s="650" t="s">
        <v>46</v>
      </c>
      <c r="Q6" s="203" t="s">
        <v>701</v>
      </c>
      <c r="R6" s="650" t="s">
        <v>47</v>
      </c>
      <c r="S6" s="650" t="s">
        <v>49</v>
      </c>
      <c r="T6" s="650" t="s">
        <v>866</v>
      </c>
      <c r="U6" s="650" t="s">
        <v>51</v>
      </c>
      <c r="V6" s="650" t="s">
        <v>52</v>
      </c>
      <c r="W6" s="650" t="s">
        <v>54</v>
      </c>
      <c r="X6" s="697" t="s">
        <v>56</v>
      </c>
      <c r="Y6" s="64"/>
    </row>
    <row r="7" spans="1:25" s="1" customFormat="1" ht="12.75" customHeight="1" x14ac:dyDescent="0.2">
      <c r="A7" s="647"/>
      <c r="B7" s="692" t="s">
        <v>4</v>
      </c>
      <c r="C7" s="694"/>
      <c r="D7" s="694"/>
      <c r="E7" s="694"/>
      <c r="F7" s="65"/>
      <c r="G7" s="652"/>
      <c r="H7" s="653"/>
      <c r="I7" s="654"/>
      <c r="J7" s="659"/>
      <c r="K7" s="650"/>
      <c r="L7" s="650"/>
      <c r="M7" s="650"/>
      <c r="N7" s="650"/>
      <c r="O7" s="650"/>
      <c r="P7" s="650"/>
      <c r="Q7" s="203"/>
      <c r="R7" s="650"/>
      <c r="S7" s="650"/>
      <c r="T7" s="650"/>
      <c r="U7" s="650"/>
      <c r="V7" s="650"/>
      <c r="W7" s="650"/>
      <c r="X7" s="697"/>
      <c r="Y7" s="65"/>
    </row>
    <row r="8" spans="1:25" s="1" customFormat="1" ht="19.5" thickBot="1" x14ac:dyDescent="0.25">
      <c r="A8" s="647"/>
      <c r="B8" s="440" t="s">
        <v>18</v>
      </c>
      <c r="C8" s="441" t="s">
        <v>19</v>
      </c>
      <c r="D8" s="441"/>
      <c r="E8" s="441" t="s">
        <v>9</v>
      </c>
      <c r="F8" s="442" t="s">
        <v>2</v>
      </c>
      <c r="G8" s="440" t="s">
        <v>13</v>
      </c>
      <c r="H8" s="442" t="s">
        <v>7</v>
      </c>
      <c r="I8" s="77" t="s">
        <v>8</v>
      </c>
      <c r="J8" s="443" t="s">
        <v>29</v>
      </c>
      <c r="K8" s="444" t="s">
        <v>29</v>
      </c>
      <c r="L8" s="444" t="s">
        <v>29</v>
      </c>
      <c r="M8" s="444" t="s">
        <v>29</v>
      </c>
      <c r="N8" s="444" t="s">
        <v>29</v>
      </c>
      <c r="O8" s="444" t="s">
        <v>29</v>
      </c>
      <c r="P8" s="444" t="s">
        <v>29</v>
      </c>
      <c r="Q8" s="444" t="s">
        <v>29</v>
      </c>
      <c r="R8" s="444" t="s">
        <v>29</v>
      </c>
      <c r="S8" s="444" t="s">
        <v>29</v>
      </c>
      <c r="T8" s="444" t="s">
        <v>29</v>
      </c>
      <c r="U8" s="444" t="s">
        <v>29</v>
      </c>
      <c r="V8" s="444" t="s">
        <v>29</v>
      </c>
      <c r="W8" s="444" t="s">
        <v>29</v>
      </c>
      <c r="X8" s="445" t="s">
        <v>7</v>
      </c>
      <c r="Y8" s="65"/>
    </row>
    <row r="9" spans="1:25" s="2" customFormat="1" x14ac:dyDescent="0.2">
      <c r="A9" s="647"/>
      <c r="B9" s="257"/>
      <c r="C9" s="437"/>
      <c r="D9" s="437"/>
      <c r="E9" s="437"/>
      <c r="F9" s="402"/>
      <c r="G9" s="446"/>
      <c r="H9" s="447"/>
      <c r="I9" s="402"/>
      <c r="J9" s="448"/>
      <c r="K9" s="449"/>
      <c r="L9" s="449"/>
      <c r="M9" s="449"/>
      <c r="N9" s="449"/>
      <c r="O9" s="449"/>
      <c r="P9" s="449"/>
      <c r="Q9" s="449"/>
      <c r="R9" s="449"/>
      <c r="S9" s="449"/>
      <c r="T9" s="449"/>
      <c r="U9" s="449"/>
      <c r="V9" s="449"/>
      <c r="W9" s="449"/>
      <c r="X9" s="318" cm="1">
        <f t="array" ref="X9">SUM(LOOKUP(J9:W9,{0,1,2,3,4,5,6,7,8,9,10},{0,7,6,5,4,3,2,1,1,1,1}))</f>
        <v>0</v>
      </c>
      <c r="Y9" s="65"/>
    </row>
    <row r="10" spans="1:25" s="2" customFormat="1" ht="15" x14ac:dyDescent="0.2">
      <c r="A10" s="647"/>
      <c r="B10" s="562" t="s">
        <v>837</v>
      </c>
      <c r="C10" s="567" t="s">
        <v>838</v>
      </c>
      <c r="D10" s="568"/>
      <c r="E10" s="569" t="s">
        <v>839</v>
      </c>
      <c r="F10" s="130">
        <v>19</v>
      </c>
      <c r="G10" s="403">
        <f t="shared" ref="G10" si="0">COUNTIF(J10:W10,"&gt;0")</f>
        <v>1</v>
      </c>
      <c r="H10" s="116">
        <f t="shared" ref="H10" si="1">X10</f>
        <v>7</v>
      </c>
      <c r="I10" s="404">
        <f t="shared" ref="I10:I52" si="2">RANK(H10,$H$9:$H$53)</f>
        <v>6</v>
      </c>
      <c r="J10" s="560"/>
      <c r="K10" s="561"/>
      <c r="L10" s="561"/>
      <c r="M10" s="561"/>
      <c r="N10" s="561"/>
      <c r="O10" s="561"/>
      <c r="P10" s="561"/>
      <c r="Q10" s="561"/>
      <c r="R10" s="561"/>
      <c r="S10" s="561"/>
      <c r="T10" s="561"/>
      <c r="U10" s="561"/>
      <c r="V10" s="561"/>
      <c r="W10" s="561">
        <v>1</v>
      </c>
      <c r="X10" s="143" cm="1">
        <f t="array" ref="X10">SUM(LOOKUP(J10:W10,{0,1,2,3,4,5,6,7,8,9,10},{0,7,6,5,4,3,2,1,1,1,1}))</f>
        <v>7</v>
      </c>
      <c r="Y10" s="65"/>
    </row>
    <row r="11" spans="1:25" s="2" customFormat="1" ht="14.25" x14ac:dyDescent="0.2">
      <c r="A11" s="647"/>
      <c r="B11" s="570" t="s">
        <v>102</v>
      </c>
      <c r="C11" s="571" t="s">
        <v>103</v>
      </c>
      <c r="D11" s="571" t="s">
        <v>103</v>
      </c>
      <c r="E11" s="562" t="s">
        <v>574</v>
      </c>
      <c r="F11" s="404">
        <v>21</v>
      </c>
      <c r="G11" s="403">
        <f t="shared" ref="G11:G52" si="3">COUNTIF(J11:W11,"&gt;0")</f>
        <v>4</v>
      </c>
      <c r="H11" s="116">
        <f t="shared" ref="H11:H52" si="4">X11</f>
        <v>27</v>
      </c>
      <c r="I11" s="404">
        <f t="shared" si="2"/>
        <v>1</v>
      </c>
      <c r="J11" s="123"/>
      <c r="K11" s="72"/>
      <c r="L11" s="72"/>
      <c r="M11" s="72"/>
      <c r="N11" s="72">
        <v>0</v>
      </c>
      <c r="O11" s="72">
        <v>1</v>
      </c>
      <c r="P11" s="72"/>
      <c r="Q11" s="72"/>
      <c r="R11" s="72"/>
      <c r="S11" s="72">
        <v>1</v>
      </c>
      <c r="T11" s="72">
        <v>1</v>
      </c>
      <c r="U11" s="72">
        <v>2</v>
      </c>
      <c r="V11" s="72"/>
      <c r="W11" s="72"/>
      <c r="X11" s="143" cm="1">
        <f t="array" ref="X11">SUM(LOOKUP(J11:W11,{0,1,2,3,4,5,6,7,8,9,10},{0,7,6,5,4,3,2,1,1,1,1}))</f>
        <v>27</v>
      </c>
      <c r="Y11" s="65"/>
    </row>
    <row r="12" spans="1:25" s="2" customFormat="1" ht="15" customHeight="1" x14ac:dyDescent="0.2">
      <c r="A12" s="647"/>
      <c r="B12" s="573" t="s">
        <v>646</v>
      </c>
      <c r="C12" s="571" t="s">
        <v>647</v>
      </c>
      <c r="D12" s="572"/>
      <c r="E12" s="562" t="s">
        <v>590</v>
      </c>
      <c r="F12" s="433">
        <v>23</v>
      </c>
      <c r="G12" s="403">
        <f t="shared" si="3"/>
        <v>2</v>
      </c>
      <c r="H12" s="116">
        <f t="shared" si="4"/>
        <v>9</v>
      </c>
      <c r="I12" s="404">
        <f t="shared" si="2"/>
        <v>5</v>
      </c>
      <c r="J12" s="185"/>
      <c r="K12" s="125"/>
      <c r="L12" s="401"/>
      <c r="M12" s="72"/>
      <c r="N12" s="72"/>
      <c r="O12" s="72"/>
      <c r="P12" s="72"/>
      <c r="Q12" s="72"/>
      <c r="R12" s="125">
        <v>3</v>
      </c>
      <c r="S12" s="125"/>
      <c r="T12" s="72"/>
      <c r="U12" s="72">
        <v>4</v>
      </c>
      <c r="V12" s="72"/>
      <c r="W12" s="72"/>
      <c r="X12" s="143" cm="1">
        <f t="array" ref="X12">SUM(LOOKUP(J12:W12,{0,1,2,3,4,5,6,7,8,9,10},{0,7,6,5,4,3,2,1,1,1,1}))</f>
        <v>9</v>
      </c>
      <c r="Y12" s="65"/>
    </row>
    <row r="13" spans="1:25" s="2" customFormat="1" ht="15" customHeight="1" x14ac:dyDescent="0.2">
      <c r="A13" s="647"/>
      <c r="B13" s="562" t="s">
        <v>711</v>
      </c>
      <c r="C13" s="567" t="s">
        <v>712</v>
      </c>
      <c r="D13" s="572"/>
      <c r="E13" s="562" t="s">
        <v>839</v>
      </c>
      <c r="F13" s="433">
        <v>12</v>
      </c>
      <c r="G13" s="403">
        <f t="shared" ref="G13" si="5">COUNTIF(J13:W13,"&gt;0")</f>
        <v>1</v>
      </c>
      <c r="H13" s="116">
        <f t="shared" ref="H13" si="6">X13</f>
        <v>5</v>
      </c>
      <c r="I13" s="404">
        <f t="shared" si="2"/>
        <v>10</v>
      </c>
      <c r="J13" s="219"/>
      <c r="K13" s="125"/>
      <c r="L13" s="401"/>
      <c r="M13" s="72"/>
      <c r="N13" s="72"/>
      <c r="O13" s="72"/>
      <c r="P13" s="72"/>
      <c r="Q13" s="72"/>
      <c r="R13" s="125"/>
      <c r="S13" s="125"/>
      <c r="T13" s="72"/>
      <c r="U13" s="72"/>
      <c r="V13" s="72"/>
      <c r="W13" s="72">
        <v>3</v>
      </c>
      <c r="X13" s="143" cm="1">
        <f t="array" ref="X13">SUM(LOOKUP(J13:W13,{0,1,2,3,4,5,6,7,8,9,10},{0,7,6,5,4,3,2,1,1,1,1}))</f>
        <v>5</v>
      </c>
      <c r="Y13" s="65"/>
    </row>
    <row r="14" spans="1:25" s="2" customFormat="1" ht="14.25" x14ac:dyDescent="0.2">
      <c r="A14" s="647"/>
      <c r="B14" s="574" t="s">
        <v>770</v>
      </c>
      <c r="C14" s="575" t="s">
        <v>771</v>
      </c>
      <c r="D14" s="576"/>
      <c r="E14" s="576" t="s">
        <v>572</v>
      </c>
      <c r="F14" s="438">
        <v>16</v>
      </c>
      <c r="G14" s="403">
        <f t="shared" si="3"/>
        <v>1</v>
      </c>
      <c r="H14" s="116">
        <f t="shared" si="4"/>
        <v>7</v>
      </c>
      <c r="I14" s="404">
        <f t="shared" si="2"/>
        <v>6</v>
      </c>
      <c r="J14" s="220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>
        <v>1</v>
      </c>
      <c r="V14" s="72"/>
      <c r="W14" s="72"/>
      <c r="X14" s="143" cm="1">
        <f t="array" ref="X14">SUM(LOOKUP(J14:W14,{0,1,2,3,4,5,6,7,8,9,10},{0,7,6,5,4,3,2,1,1,1,1}))</f>
        <v>7</v>
      </c>
      <c r="Y14" s="65"/>
    </row>
    <row r="15" spans="1:25" s="2" customFormat="1" ht="14.25" x14ac:dyDescent="0.2">
      <c r="A15" s="647"/>
      <c r="B15" s="574" t="s">
        <v>868</v>
      </c>
      <c r="C15" s="575" t="s">
        <v>867</v>
      </c>
      <c r="D15" s="575" t="s">
        <v>867</v>
      </c>
      <c r="E15" s="576" t="s">
        <v>577</v>
      </c>
      <c r="F15" s="438">
        <v>19</v>
      </c>
      <c r="G15" s="403">
        <f t="shared" ref="G15" si="7">COUNTIF(J15:W15,"&gt;0")</f>
        <v>1</v>
      </c>
      <c r="H15" s="116">
        <f t="shared" ref="H15" si="8">X15</f>
        <v>7</v>
      </c>
      <c r="I15" s="404">
        <f t="shared" ref="I15" si="9">RANK(H15,$H$9:$H$53)</f>
        <v>6</v>
      </c>
      <c r="J15" s="220"/>
      <c r="K15" s="72"/>
      <c r="L15" s="72"/>
      <c r="M15" s="72"/>
      <c r="N15" s="72"/>
      <c r="O15" s="72"/>
      <c r="P15" s="72"/>
      <c r="Q15" s="72"/>
      <c r="R15" s="72"/>
      <c r="S15" s="72">
        <v>1</v>
      </c>
      <c r="T15" s="72"/>
      <c r="U15" s="72"/>
      <c r="V15" s="72"/>
      <c r="W15" s="72"/>
      <c r="X15" s="143" cm="1">
        <f t="array" ref="X15">SUM(LOOKUP(J15:W15,{0,1,2,3,4,5,6,7,8,9,10},{0,7,6,5,4,3,2,1,1,1,1}))</f>
        <v>7</v>
      </c>
      <c r="Y15" s="65"/>
    </row>
    <row r="16" spans="1:25" ht="14.25" x14ac:dyDescent="0.2">
      <c r="A16" s="647"/>
      <c r="B16" s="570" t="s">
        <v>644</v>
      </c>
      <c r="C16" s="571" t="s">
        <v>645</v>
      </c>
      <c r="D16" s="572"/>
      <c r="E16" s="562" t="s">
        <v>590</v>
      </c>
      <c r="F16" s="433">
        <v>22</v>
      </c>
      <c r="G16" s="403">
        <f t="shared" si="3"/>
        <v>2</v>
      </c>
      <c r="H16" s="116">
        <f t="shared" si="4"/>
        <v>11</v>
      </c>
      <c r="I16" s="404">
        <f t="shared" si="2"/>
        <v>3</v>
      </c>
      <c r="J16" s="185"/>
      <c r="K16" s="125"/>
      <c r="L16" s="401"/>
      <c r="M16" s="72"/>
      <c r="N16" s="72"/>
      <c r="O16" s="72"/>
      <c r="P16" s="72"/>
      <c r="Q16" s="72"/>
      <c r="R16" s="125">
        <v>2</v>
      </c>
      <c r="S16" s="125"/>
      <c r="T16" s="72"/>
      <c r="U16" s="72">
        <v>3</v>
      </c>
      <c r="V16" s="72"/>
      <c r="W16" s="72"/>
      <c r="X16" s="143" cm="1">
        <f t="array" ref="X16">SUM(LOOKUP(J16:W16,{0,1,2,3,4,5,6,7,8,9,10},{0,7,6,5,4,3,2,1,1,1,1}))</f>
        <v>11</v>
      </c>
      <c r="Y16" s="65"/>
    </row>
    <row r="17" spans="1:25" ht="14.25" x14ac:dyDescent="0.2">
      <c r="A17" s="647"/>
      <c r="B17" s="570" t="s">
        <v>648</v>
      </c>
      <c r="C17" s="571" t="s">
        <v>649</v>
      </c>
      <c r="D17" s="572"/>
      <c r="E17" s="562" t="s">
        <v>577</v>
      </c>
      <c r="F17" s="433">
        <v>12</v>
      </c>
      <c r="G17" s="403">
        <f t="shared" si="3"/>
        <v>1</v>
      </c>
      <c r="H17" s="116">
        <f t="shared" si="4"/>
        <v>4</v>
      </c>
      <c r="I17" s="404">
        <f t="shared" si="2"/>
        <v>11</v>
      </c>
      <c r="J17" s="185"/>
      <c r="K17" s="125"/>
      <c r="L17" s="116"/>
      <c r="M17" s="72"/>
      <c r="N17" s="72"/>
      <c r="O17" s="72"/>
      <c r="P17" s="72"/>
      <c r="Q17" s="72"/>
      <c r="R17" s="125">
        <v>4</v>
      </c>
      <c r="S17" s="125"/>
      <c r="T17" s="72"/>
      <c r="U17" s="72"/>
      <c r="V17" s="72"/>
      <c r="W17" s="72"/>
      <c r="X17" s="143" cm="1">
        <f t="array" ref="X17">SUM(LOOKUP(J17:W17,{0,1,2,3,4,5,6,7,8,9,10},{0,7,6,5,4,3,2,1,1,1,1}))</f>
        <v>4</v>
      </c>
      <c r="Y17" s="65"/>
    </row>
    <row r="18" spans="1:25" ht="14.25" x14ac:dyDescent="0.2">
      <c r="A18" s="647"/>
      <c r="B18" s="562" t="s">
        <v>303</v>
      </c>
      <c r="C18" s="567" t="s">
        <v>304</v>
      </c>
      <c r="D18" s="572"/>
      <c r="E18" s="562" t="s">
        <v>567</v>
      </c>
      <c r="F18" s="433">
        <v>16</v>
      </c>
      <c r="G18" s="403">
        <f t="shared" ref="G18" si="10">COUNTIF(J18:W18,"&gt;0")</f>
        <v>2</v>
      </c>
      <c r="H18" s="116">
        <f t="shared" ref="H18" si="11">X18</f>
        <v>11</v>
      </c>
      <c r="I18" s="404">
        <f t="shared" si="2"/>
        <v>3</v>
      </c>
      <c r="J18" s="185"/>
      <c r="K18" s="125"/>
      <c r="L18" s="116"/>
      <c r="M18" s="72"/>
      <c r="N18" s="72"/>
      <c r="O18" s="72"/>
      <c r="P18" s="72"/>
      <c r="Q18" s="72"/>
      <c r="R18" s="125"/>
      <c r="S18" s="125"/>
      <c r="T18" s="72"/>
      <c r="U18" s="72"/>
      <c r="V18" s="72">
        <v>3</v>
      </c>
      <c r="W18" s="72">
        <v>2</v>
      </c>
      <c r="X18" s="143" cm="1">
        <f t="array" ref="X18">SUM(LOOKUP(J18:W18,{0,1,2,3,4,5,6,7,8,9,10},{0,7,6,5,4,3,2,1,1,1,1}))</f>
        <v>11</v>
      </c>
      <c r="Y18" s="65"/>
    </row>
    <row r="19" spans="1:25" ht="15" x14ac:dyDescent="0.2">
      <c r="A19" s="647"/>
      <c r="B19" s="577" t="s">
        <v>308</v>
      </c>
      <c r="C19" s="578" t="s">
        <v>309</v>
      </c>
      <c r="D19" s="579" t="s">
        <v>309</v>
      </c>
      <c r="E19" s="576" t="s">
        <v>567</v>
      </c>
      <c r="F19" s="404">
        <v>16</v>
      </c>
      <c r="G19" s="403">
        <f t="shared" si="3"/>
        <v>4</v>
      </c>
      <c r="H19" s="116">
        <f t="shared" si="4"/>
        <v>27</v>
      </c>
      <c r="I19" s="404">
        <f t="shared" si="2"/>
        <v>1</v>
      </c>
      <c r="J19" s="123"/>
      <c r="K19" s="72"/>
      <c r="L19" s="72"/>
      <c r="M19" s="72">
        <v>1</v>
      </c>
      <c r="N19" s="72"/>
      <c r="O19" s="72"/>
      <c r="P19" s="72"/>
      <c r="Q19" s="72">
        <v>1</v>
      </c>
      <c r="R19" s="72">
        <v>1</v>
      </c>
      <c r="S19" s="72"/>
      <c r="T19" s="72"/>
      <c r="U19" s="72"/>
      <c r="V19" s="72">
        <v>2</v>
      </c>
      <c r="W19" s="72"/>
      <c r="X19" s="143" cm="1">
        <f t="array" ref="X19">SUM(LOOKUP(J19:W19,{0,1,2,3,4,5,6,7,8,9,10},{0,7,6,5,4,3,2,1,1,1,1}))</f>
        <v>27</v>
      </c>
      <c r="Y19" s="65"/>
    </row>
    <row r="20" spans="1:25" ht="15" x14ac:dyDescent="0.2">
      <c r="A20" s="647"/>
      <c r="B20" s="577" t="s">
        <v>653</v>
      </c>
      <c r="C20" s="578" t="s">
        <v>829</v>
      </c>
      <c r="D20" s="579"/>
      <c r="E20" s="576" t="s">
        <v>567</v>
      </c>
      <c r="F20" s="404">
        <v>16</v>
      </c>
      <c r="G20" s="403">
        <f t="shared" ref="G20" si="12">COUNTIF(J20:W20,"&gt;0")</f>
        <v>1</v>
      </c>
      <c r="H20" s="116">
        <f t="shared" ref="H20" si="13">X20</f>
        <v>7</v>
      </c>
      <c r="I20" s="404">
        <f t="shared" si="2"/>
        <v>6</v>
      </c>
      <c r="J20" s="123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>
        <v>1</v>
      </c>
      <c r="W20" s="72"/>
      <c r="X20" s="143" cm="1">
        <f t="array" ref="X20">SUM(LOOKUP(J20:W20,{0,1,2,3,4,5,6,7,8,9,10},{0,7,6,5,4,3,2,1,1,1,1}))</f>
        <v>7</v>
      </c>
      <c r="Y20" s="65"/>
    </row>
    <row r="21" spans="1:25" ht="14.25" x14ac:dyDescent="0.2">
      <c r="A21" s="647"/>
      <c r="B21" s="574" t="s">
        <v>107</v>
      </c>
      <c r="C21" s="575" t="s">
        <v>108</v>
      </c>
      <c r="D21" s="576"/>
      <c r="E21" s="576" t="s">
        <v>96</v>
      </c>
      <c r="F21" s="438">
        <v>16</v>
      </c>
      <c r="G21" s="403">
        <f t="shared" si="3"/>
        <v>1</v>
      </c>
      <c r="H21" s="116">
        <f t="shared" si="4"/>
        <v>2</v>
      </c>
      <c r="I21" s="404">
        <f t="shared" si="2"/>
        <v>13</v>
      </c>
      <c r="J21" s="123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>
        <v>6</v>
      </c>
      <c r="V21" s="72"/>
      <c r="W21" s="72"/>
      <c r="X21" s="143" cm="1">
        <f t="array" ref="X21">SUM(LOOKUP(J21:W21,{0,1,2,3,4,5,6,7,8,9,10},{0,7,6,5,4,3,2,1,1,1,1}))</f>
        <v>2</v>
      </c>
      <c r="Y21" s="65"/>
    </row>
    <row r="22" spans="1:25" s="2" customFormat="1" ht="14.25" customHeight="1" x14ac:dyDescent="0.2">
      <c r="A22" s="647"/>
      <c r="B22" s="580" t="s">
        <v>479</v>
      </c>
      <c r="C22" s="581" t="s">
        <v>480</v>
      </c>
      <c r="D22" s="582"/>
      <c r="E22" s="581" t="s">
        <v>570</v>
      </c>
      <c r="F22" s="404">
        <v>18</v>
      </c>
      <c r="G22" s="403">
        <f t="shared" si="3"/>
        <v>0</v>
      </c>
      <c r="H22" s="116">
        <f t="shared" si="4"/>
        <v>0</v>
      </c>
      <c r="I22" s="404">
        <f t="shared" si="2"/>
        <v>14</v>
      </c>
      <c r="J22" s="123"/>
      <c r="K22" s="72"/>
      <c r="L22" s="72"/>
      <c r="M22" s="72"/>
      <c r="N22" s="72"/>
      <c r="O22" s="72">
        <v>0</v>
      </c>
      <c r="P22" s="72"/>
      <c r="Q22" s="72"/>
      <c r="R22" s="72"/>
      <c r="S22" s="72"/>
      <c r="T22" s="72"/>
      <c r="U22" s="72"/>
      <c r="V22" s="72"/>
      <c r="W22" s="72"/>
      <c r="X22" s="143" cm="1">
        <f t="array" ref="X22">SUM(LOOKUP(J22:W22,{0,1,2,3,4,5,6,7,8,9,10},{0,7,6,5,4,3,2,1,1,1,1}))</f>
        <v>0</v>
      </c>
      <c r="Y22" s="65"/>
    </row>
    <row r="23" spans="1:25" s="2" customFormat="1" ht="14.25" x14ac:dyDescent="0.2">
      <c r="A23" s="647"/>
      <c r="B23" s="583" t="s">
        <v>772</v>
      </c>
      <c r="C23" s="584" t="s">
        <v>773</v>
      </c>
      <c r="D23" s="576"/>
      <c r="E23" s="576" t="s">
        <v>576</v>
      </c>
      <c r="F23" s="438">
        <v>13</v>
      </c>
      <c r="G23" s="403">
        <f t="shared" si="3"/>
        <v>1</v>
      </c>
      <c r="H23" s="116">
        <f t="shared" si="4"/>
        <v>3</v>
      </c>
      <c r="I23" s="404">
        <f t="shared" si="2"/>
        <v>12</v>
      </c>
      <c r="J23" s="123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>
        <v>5</v>
      </c>
      <c r="V23" s="72"/>
      <c r="W23" s="72"/>
      <c r="X23" s="143" cm="1">
        <f t="array" ref="X23">SUM(LOOKUP(J23:W23,{0,1,2,3,4,5,6,7,8,9,10},{0,7,6,5,4,3,2,1,1,1,1}))</f>
        <v>3</v>
      </c>
      <c r="Y23" s="65"/>
    </row>
    <row r="24" spans="1:25" ht="15" x14ac:dyDescent="0.2">
      <c r="A24" s="647"/>
      <c r="B24" s="435"/>
      <c r="C24" s="363"/>
      <c r="D24" s="363"/>
      <c r="E24" s="363"/>
      <c r="F24" s="438"/>
      <c r="G24" s="403"/>
      <c r="H24" s="116"/>
      <c r="I24" s="404"/>
      <c r="J24" s="123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143" cm="1">
        <f t="array" ref="X24">SUM(LOOKUP(J24:W24,{0,1,2,3,4,5,6,7,8,9,10},{0,7,6,5,4,3,2,1,1,1,1}))</f>
        <v>0</v>
      </c>
      <c r="Y24" s="65"/>
    </row>
    <row r="25" spans="1:25" ht="15" x14ac:dyDescent="0.2">
      <c r="A25" s="647"/>
      <c r="B25" s="435"/>
      <c r="C25" s="363"/>
      <c r="D25" s="363"/>
      <c r="E25" s="363"/>
      <c r="F25" s="438"/>
      <c r="G25" s="403"/>
      <c r="H25" s="116"/>
      <c r="I25" s="404"/>
      <c r="J25" s="123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143" cm="1">
        <f t="array" ref="X25">SUM(LOOKUP(J25:W25,{0,1,2,3,4,5,6,7,8,9,10},{0,7,6,5,4,3,2,1,1,1,1}))</f>
        <v>0</v>
      </c>
      <c r="Y25" s="65"/>
    </row>
    <row r="26" spans="1:25" ht="15" x14ac:dyDescent="0.2">
      <c r="A26" s="647"/>
      <c r="B26" s="435"/>
      <c r="C26" s="363"/>
      <c r="D26" s="436"/>
      <c r="E26" s="436"/>
      <c r="F26" s="438"/>
      <c r="G26" s="403"/>
      <c r="H26" s="116"/>
      <c r="I26" s="404"/>
      <c r="J26" s="123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143" cm="1">
        <f t="array" ref="X26">SUM(LOOKUP(J26:W26,{0,1,2,3,4,5,6,7,8,9,10},{0,7,6,5,4,3,2,1,1,1,1}))</f>
        <v>0</v>
      </c>
      <c r="Y26" s="65"/>
    </row>
    <row r="27" spans="1:25" x14ac:dyDescent="0.2">
      <c r="A27" s="647"/>
      <c r="B27" s="70"/>
      <c r="C27" s="73"/>
      <c r="D27" s="73"/>
      <c r="E27" s="73"/>
      <c r="F27" s="438"/>
      <c r="G27" s="403"/>
      <c r="H27" s="116"/>
      <c r="I27" s="404"/>
      <c r="J27" s="123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143" cm="1">
        <f t="array" ref="X27">SUM(LOOKUP(J27:W27,{0,1,2,3,4,5,6,7,8,9,10},{0,7,6,5,4,3,2,1,1,1,1}))</f>
        <v>0</v>
      </c>
      <c r="Y27" s="64"/>
    </row>
    <row r="28" spans="1:25" x14ac:dyDescent="0.2">
      <c r="A28" s="647"/>
      <c r="B28" s="70"/>
      <c r="C28" s="73"/>
      <c r="D28" s="73"/>
      <c r="E28" s="73"/>
      <c r="F28" s="438"/>
      <c r="G28" s="403"/>
      <c r="H28" s="116"/>
      <c r="I28" s="404"/>
      <c r="J28" s="123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143" cm="1">
        <f t="array" ref="X28">SUM(LOOKUP(J28:W28,{0,1,2,3,4,5,6,7,8,9,10},{0,7,6,5,4,3,2,1,1,1,1}))</f>
        <v>0</v>
      </c>
      <c r="Y28" s="64"/>
    </row>
    <row r="29" spans="1:25" x14ac:dyDescent="0.2">
      <c r="A29" s="647"/>
      <c r="B29" s="70"/>
      <c r="C29" s="73"/>
      <c r="D29" s="73"/>
      <c r="E29" s="73"/>
      <c r="F29" s="438"/>
      <c r="G29" s="403"/>
      <c r="H29" s="116"/>
      <c r="I29" s="404"/>
      <c r="J29" s="123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143" cm="1">
        <f t="array" ref="X29">SUM(LOOKUP(J29:W29,{0,1,2,3,4,5,6,7,8,9,10},{0,7,6,5,4,3,2,1,1,1,1}))</f>
        <v>0</v>
      </c>
      <c r="Y29" s="64"/>
    </row>
    <row r="30" spans="1:25" x14ac:dyDescent="0.2">
      <c r="A30" s="647"/>
      <c r="B30" s="70"/>
      <c r="C30" s="73"/>
      <c r="D30" s="73"/>
      <c r="E30" s="73"/>
      <c r="F30" s="438"/>
      <c r="G30" s="403"/>
      <c r="H30" s="116"/>
      <c r="I30" s="404"/>
      <c r="J30" s="123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143" cm="1">
        <f t="array" ref="X30">SUM(LOOKUP(J30:W30,{0,1,2,3,4,5,6,7,8,9,10},{0,7,6,5,4,3,2,1,1,1,1}))</f>
        <v>0</v>
      </c>
      <c r="Y30" s="65"/>
    </row>
    <row r="31" spans="1:25" x14ac:dyDescent="0.2">
      <c r="A31" s="647"/>
      <c r="B31" s="70"/>
      <c r="C31" s="73"/>
      <c r="D31" s="73"/>
      <c r="E31" s="73"/>
      <c r="F31" s="438"/>
      <c r="G31" s="403"/>
      <c r="H31" s="116"/>
      <c r="I31" s="404"/>
      <c r="J31" s="123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143" cm="1">
        <f t="array" ref="X31">SUM(LOOKUP(J31:W31,{0,1,2,3,4,5,6,7,8,9,10},{0,7,6,5,4,3,2,1,1,1,1}))</f>
        <v>0</v>
      </c>
      <c r="Y31" s="65"/>
    </row>
    <row r="32" spans="1:25" x14ac:dyDescent="0.2">
      <c r="A32" s="647"/>
      <c r="B32" s="70"/>
      <c r="C32" s="73"/>
      <c r="D32" s="73"/>
      <c r="E32" s="73"/>
      <c r="F32" s="438"/>
      <c r="G32" s="403"/>
      <c r="H32" s="116"/>
      <c r="I32" s="404"/>
      <c r="J32" s="123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143" cm="1">
        <f t="array" ref="X32">SUM(LOOKUP(J32:W32,{0,1,2,3,4,5,6,7,8,9,10},{0,7,6,5,4,3,2,1,1,1,1}))</f>
        <v>0</v>
      </c>
      <c r="Y32" s="65"/>
    </row>
    <row r="33" spans="1:25" x14ac:dyDescent="0.2">
      <c r="A33" s="647"/>
      <c r="B33" s="361"/>
      <c r="C33" s="73"/>
      <c r="D33" s="71"/>
      <c r="E33" s="71"/>
      <c r="F33" s="438"/>
      <c r="G33" s="403"/>
      <c r="H33" s="116"/>
      <c r="I33" s="404"/>
      <c r="J33" s="123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143" cm="1">
        <f t="array" ref="X33">SUM(LOOKUP(J33:W33,{0,1,2,3,4,5,6,7,8,9,10},{0,7,6,5,4,3,2,1,1,1,1}))</f>
        <v>0</v>
      </c>
      <c r="Y33" s="65"/>
    </row>
    <row r="34" spans="1:25" x14ac:dyDescent="0.2">
      <c r="A34" s="647"/>
      <c r="B34" s="70"/>
      <c r="C34" s="73"/>
      <c r="D34" s="73"/>
      <c r="E34" s="73"/>
      <c r="F34" s="438"/>
      <c r="G34" s="403"/>
      <c r="H34" s="116"/>
      <c r="I34" s="404"/>
      <c r="J34" s="123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143" cm="1">
        <f t="array" ref="X34">SUM(LOOKUP(J34:W34,{0,1,2,3,4,5,6,7,8,9,10},{0,7,6,5,4,3,2,1,1,1,1}))</f>
        <v>0</v>
      </c>
      <c r="Y34" s="64"/>
    </row>
    <row r="35" spans="1:25" x14ac:dyDescent="0.2">
      <c r="A35" s="647"/>
      <c r="B35" s="70"/>
      <c r="C35" s="73"/>
      <c r="D35" s="73"/>
      <c r="E35" s="73"/>
      <c r="F35" s="438"/>
      <c r="G35" s="403"/>
      <c r="H35" s="116"/>
      <c r="I35" s="404"/>
      <c r="J35" s="123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143" cm="1">
        <f t="array" ref="X35">SUM(LOOKUP(J35:W35,{0,1,2,3,4,5,6,7,8,9,10},{0,7,6,5,4,3,2,1,1,1,1}))</f>
        <v>0</v>
      </c>
      <c r="Y35" s="64"/>
    </row>
    <row r="36" spans="1:25" x14ac:dyDescent="0.2">
      <c r="A36" s="647"/>
      <c r="B36" s="70"/>
      <c r="C36" s="73"/>
      <c r="D36" s="73"/>
      <c r="E36" s="73"/>
      <c r="F36" s="438"/>
      <c r="G36" s="403"/>
      <c r="H36" s="116"/>
      <c r="I36" s="404"/>
      <c r="J36" s="123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143" cm="1">
        <f t="array" ref="X36">SUM(LOOKUP(J36:W36,{0,1,2,3,4,5,6,7,8,9,10},{0,7,6,5,4,3,2,1,1,1,1}))</f>
        <v>0</v>
      </c>
      <c r="Y36" s="64"/>
    </row>
    <row r="37" spans="1:25" s="2" customFormat="1" x14ac:dyDescent="0.2">
      <c r="A37" s="647"/>
      <c r="B37" s="70"/>
      <c r="C37" s="73"/>
      <c r="D37" s="73"/>
      <c r="E37" s="73"/>
      <c r="F37" s="438"/>
      <c r="G37" s="403"/>
      <c r="H37" s="116"/>
      <c r="I37" s="404"/>
      <c r="J37" s="123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143" cm="1">
        <f t="array" ref="X37">SUM(LOOKUP(J37:W37,{0,1,2,3,4,5,6,7,8,9,10},{0,7,6,5,4,3,2,1,1,1,1}))</f>
        <v>0</v>
      </c>
      <c r="Y37" s="65"/>
    </row>
    <row r="38" spans="1:25" x14ac:dyDescent="0.2">
      <c r="A38" s="647"/>
      <c r="B38" s="70"/>
      <c r="C38" s="73"/>
      <c r="D38" s="73"/>
      <c r="E38" s="73"/>
      <c r="F38" s="438"/>
      <c r="G38" s="403"/>
      <c r="H38" s="116"/>
      <c r="I38" s="404"/>
      <c r="J38" s="123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143" cm="1">
        <f t="array" ref="X38">SUM(LOOKUP(J38:W38,{0,1,2,3,4,5,6,7,8,9,10},{0,7,6,5,4,3,2,1,1,1,1}))</f>
        <v>0</v>
      </c>
      <c r="Y38" s="65"/>
    </row>
    <row r="39" spans="1:25" x14ac:dyDescent="0.2">
      <c r="A39" s="647"/>
      <c r="B39" s="70"/>
      <c r="C39" s="73"/>
      <c r="D39" s="73"/>
      <c r="E39" s="73"/>
      <c r="F39" s="438"/>
      <c r="G39" s="403"/>
      <c r="H39" s="116"/>
      <c r="I39" s="404"/>
      <c r="J39" s="123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143" cm="1">
        <f t="array" ref="X39">SUM(LOOKUP(J39:W39,{0,1,2,3,4,5,6,7,8,9,10},{0,7,6,5,4,3,2,1,1,1,1}))</f>
        <v>0</v>
      </c>
      <c r="Y39" s="65"/>
    </row>
    <row r="40" spans="1:25" x14ac:dyDescent="0.2">
      <c r="A40" s="647"/>
      <c r="B40" s="70"/>
      <c r="C40" s="73"/>
      <c r="D40" s="73"/>
      <c r="E40" s="73"/>
      <c r="F40" s="438"/>
      <c r="G40" s="403"/>
      <c r="H40" s="116"/>
      <c r="I40" s="404"/>
      <c r="J40" s="123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143" cm="1">
        <f t="array" ref="X40">SUM(LOOKUP(J40:W40,{0,1,2,3,4,5,6,7,8,9,10},{0,7,6,5,4,3,2,1,1,1,1}))</f>
        <v>0</v>
      </c>
      <c r="Y40" s="65"/>
    </row>
    <row r="41" spans="1:25" x14ac:dyDescent="0.2">
      <c r="A41" s="647"/>
      <c r="B41" s="70"/>
      <c r="C41" s="73"/>
      <c r="D41" s="71"/>
      <c r="E41" s="71"/>
      <c r="F41" s="438"/>
      <c r="G41" s="403"/>
      <c r="H41" s="116"/>
      <c r="I41" s="404"/>
      <c r="J41" s="123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143" cm="1">
        <f t="array" ref="X41">SUM(LOOKUP(J41:W41,{0,1,2,3,4,5,6,7,8,9,10},{0,7,6,5,4,3,2,1,1,1,1}))</f>
        <v>0</v>
      </c>
      <c r="Y41" s="65"/>
    </row>
    <row r="42" spans="1:25" x14ac:dyDescent="0.2">
      <c r="A42" s="647"/>
      <c r="B42" s="70"/>
      <c r="C42" s="73"/>
      <c r="D42" s="73"/>
      <c r="E42" s="73"/>
      <c r="F42" s="438"/>
      <c r="G42" s="403"/>
      <c r="H42" s="116"/>
      <c r="I42" s="404"/>
      <c r="J42" s="123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143" cm="1">
        <f t="array" ref="X42">SUM(LOOKUP(J42:W42,{0,1,2,3,4,5,6,7,8,9,10},{0,7,6,5,4,3,2,1,1,1,1}))</f>
        <v>0</v>
      </c>
      <c r="Y42" s="65"/>
    </row>
    <row r="43" spans="1:25" x14ac:dyDescent="0.2">
      <c r="A43" s="647"/>
      <c r="B43" s="70"/>
      <c r="C43" s="73"/>
      <c r="D43" s="73"/>
      <c r="E43" s="73"/>
      <c r="F43" s="438"/>
      <c r="G43" s="403"/>
      <c r="H43" s="116"/>
      <c r="I43" s="404"/>
      <c r="J43" s="123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143" cm="1">
        <f t="array" ref="X43">SUM(LOOKUP(J43:W43,{0,1,2,3,4,5,6,7,8,9,10},{0,7,6,5,4,3,2,1,1,1,1}))</f>
        <v>0</v>
      </c>
      <c r="Y43" s="64"/>
    </row>
    <row r="44" spans="1:25" x14ac:dyDescent="0.2">
      <c r="A44" s="647"/>
      <c r="B44" s="70"/>
      <c r="C44" s="73"/>
      <c r="D44" s="73"/>
      <c r="E44" s="73"/>
      <c r="F44" s="438"/>
      <c r="G44" s="403"/>
      <c r="H44" s="116"/>
      <c r="I44" s="404"/>
      <c r="J44" s="123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143" cm="1">
        <f t="array" ref="X44">SUM(LOOKUP(J44:W44,{0,1,2,3,4,5,6,7,8,9,10},{0,7,6,5,4,3,2,1,1,1,1}))</f>
        <v>0</v>
      </c>
      <c r="Y44" s="64"/>
    </row>
    <row r="45" spans="1:25" x14ac:dyDescent="0.2">
      <c r="A45" s="647"/>
      <c r="B45" s="70"/>
      <c r="C45" s="73"/>
      <c r="D45" s="73"/>
      <c r="E45" s="73"/>
      <c r="F45" s="438"/>
      <c r="G45" s="403"/>
      <c r="H45" s="116"/>
      <c r="I45" s="404"/>
      <c r="J45" s="123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143" cm="1">
        <f t="array" ref="X45">SUM(LOOKUP(J45:W45,{0,1,2,3,4,5,6,7,8,9,10},{0,7,6,5,4,3,2,1,1,1,1}))</f>
        <v>0</v>
      </c>
      <c r="Y45" s="64"/>
    </row>
    <row r="46" spans="1:25" x14ac:dyDescent="0.2">
      <c r="A46" s="647"/>
      <c r="B46" s="70"/>
      <c r="C46" s="73"/>
      <c r="D46" s="73"/>
      <c r="E46" s="73"/>
      <c r="F46" s="438"/>
      <c r="G46" s="403"/>
      <c r="H46" s="116"/>
      <c r="I46" s="404"/>
      <c r="J46" s="123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143" cm="1">
        <f t="array" ref="X46">SUM(LOOKUP(J46:W46,{0,1,2,3,4,5,6,7,8,9,10},{0,7,6,5,4,3,2,1,1,1,1}))</f>
        <v>0</v>
      </c>
      <c r="Y46" s="65"/>
    </row>
    <row r="47" spans="1:25" x14ac:dyDescent="0.2">
      <c r="A47" s="647"/>
      <c r="B47" s="70"/>
      <c r="C47" s="73"/>
      <c r="D47" s="73"/>
      <c r="E47" s="73"/>
      <c r="F47" s="438"/>
      <c r="G47" s="403"/>
      <c r="H47" s="116"/>
      <c r="I47" s="404"/>
      <c r="J47" s="123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143" cm="1">
        <f t="array" ref="X47">SUM(LOOKUP(J47:W47,{0,1,2,3,4,5,6,7,8,9,10},{0,7,6,5,4,3,2,1,1,1,1}))</f>
        <v>0</v>
      </c>
      <c r="Y47" s="65"/>
    </row>
    <row r="48" spans="1:25" x14ac:dyDescent="0.2">
      <c r="A48" s="647"/>
      <c r="B48" s="70"/>
      <c r="C48" s="73"/>
      <c r="D48" s="73"/>
      <c r="E48" s="73"/>
      <c r="F48" s="438"/>
      <c r="G48" s="403"/>
      <c r="H48" s="116"/>
      <c r="I48" s="404"/>
      <c r="J48" s="123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143" cm="1">
        <f t="array" ref="X48">SUM(LOOKUP(J48:W48,{0,1,2,3,4,5,6,7,8,9,10},{0,7,6,5,4,3,2,1,1,1,1}))</f>
        <v>0</v>
      </c>
      <c r="Y48" s="65"/>
    </row>
    <row r="49" spans="1:25" x14ac:dyDescent="0.2">
      <c r="A49" s="647"/>
      <c r="B49" s="70"/>
      <c r="C49" s="73"/>
      <c r="D49" s="73"/>
      <c r="E49" s="73"/>
      <c r="F49" s="438"/>
      <c r="G49" s="403"/>
      <c r="H49" s="116"/>
      <c r="I49" s="404"/>
      <c r="J49" s="123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143" cm="1">
        <f t="array" ref="X49">SUM(LOOKUP(J49:W49,{0,1,2,3,4,5,6,7,8,9,10},{0,7,6,5,4,3,2,1,1,1,1}))</f>
        <v>0</v>
      </c>
      <c r="Y49" s="65"/>
    </row>
    <row r="50" spans="1:25" x14ac:dyDescent="0.2">
      <c r="A50" s="647"/>
      <c r="B50" s="70"/>
      <c r="C50" s="73"/>
      <c r="D50" s="71"/>
      <c r="E50" s="71"/>
      <c r="F50" s="438"/>
      <c r="G50" s="403"/>
      <c r="H50" s="116"/>
      <c r="I50" s="404"/>
      <c r="J50" s="123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143" cm="1">
        <f t="array" ref="X50">SUM(LOOKUP(J50:W50,{0,1,2,3,4,5,6,7,8,9,10},{0,7,6,5,4,3,2,1,1,1,1}))</f>
        <v>0</v>
      </c>
      <c r="Y50" s="64"/>
    </row>
    <row r="51" spans="1:25" x14ac:dyDescent="0.2">
      <c r="A51" s="647"/>
      <c r="B51" s="70"/>
      <c r="C51" s="73"/>
      <c r="D51" s="73"/>
      <c r="E51" s="73"/>
      <c r="F51" s="438"/>
      <c r="G51" s="403"/>
      <c r="H51" s="116"/>
      <c r="I51" s="404"/>
      <c r="J51" s="123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143" cm="1">
        <f t="array" ref="X51">SUM(LOOKUP(J51:W51,{0,1,2,3,4,5,6,7,8,9,10},{0,7,6,5,4,3,2,1,1,1,1}))</f>
        <v>0</v>
      </c>
      <c r="Y51" s="64"/>
    </row>
    <row r="52" spans="1:25" ht="13.5" thickBot="1" x14ac:dyDescent="0.25">
      <c r="A52" s="647"/>
      <c r="B52" s="74"/>
      <c r="C52" s="75"/>
      <c r="D52" s="75"/>
      <c r="E52" s="75"/>
      <c r="F52" s="439"/>
      <c r="G52" s="406"/>
      <c r="H52" s="362"/>
      <c r="I52" s="405"/>
      <c r="J52" s="387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145" cm="1">
        <f t="array" ref="X52">SUM(LOOKUP(J52:W52,{0,1,2,3,4,5,6,7,8,9,10},{0,7,6,5,4,3,2,1,1,1,1}))</f>
        <v>0</v>
      </c>
      <c r="Y52" s="64"/>
    </row>
    <row r="53" spans="1:25" ht="15.75" x14ac:dyDescent="0.2">
      <c r="A53" s="647"/>
      <c r="B53" s="66"/>
      <c r="C53" s="66"/>
      <c r="D53" s="66"/>
      <c r="E53" s="66"/>
      <c r="F53" s="67"/>
      <c r="G53" s="67"/>
      <c r="H53" s="68"/>
      <c r="I53" s="67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7"/>
    </row>
    <row r="55" spans="1:25" x14ac:dyDescent="0.2">
      <c r="B55" s="6"/>
    </row>
    <row r="56" spans="1:25" x14ac:dyDescent="0.2">
      <c r="B56" s="6"/>
    </row>
    <row r="57" spans="1:25" x14ac:dyDescent="0.2">
      <c r="B57" s="6"/>
    </row>
    <row r="58" spans="1:25" x14ac:dyDescent="0.2">
      <c r="B58" s="6"/>
    </row>
    <row r="59" spans="1:25" x14ac:dyDescent="0.2">
      <c r="B59" s="6"/>
    </row>
    <row r="60" spans="1:25" x14ac:dyDescent="0.2">
      <c r="B60" s="6"/>
    </row>
    <row r="61" spans="1:25" x14ac:dyDescent="0.2">
      <c r="B61" s="6"/>
    </row>
    <row r="62" spans="1:25" x14ac:dyDescent="0.2">
      <c r="B62" s="6"/>
    </row>
    <row r="63" spans="1:25" x14ac:dyDescent="0.2">
      <c r="B63" s="6"/>
    </row>
    <row r="64" spans="1:25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</sheetData>
  <sortState xmlns:xlrd2="http://schemas.microsoft.com/office/spreadsheetml/2017/richdata2" ref="B9:I14">
    <sortCondition ref="I9:I14"/>
    <sortCondition descending="1" ref="H9:H14"/>
  </sortState>
  <mergeCells count="43">
    <mergeCell ref="X4:X5"/>
    <mergeCell ref="X6:X7"/>
    <mergeCell ref="W4:W5"/>
    <mergeCell ref="U6:U7"/>
    <mergeCell ref="V6:V7"/>
    <mergeCell ref="W6:W7"/>
    <mergeCell ref="T4:T5"/>
    <mergeCell ref="P4:P5"/>
    <mergeCell ref="R4:R5"/>
    <mergeCell ref="T6:T7"/>
    <mergeCell ref="V4:V5"/>
    <mergeCell ref="U4:U5"/>
    <mergeCell ref="S4:S5"/>
    <mergeCell ref="S6:S7"/>
    <mergeCell ref="A4:A53"/>
    <mergeCell ref="B4:B5"/>
    <mergeCell ref="C4:C5"/>
    <mergeCell ref="E4:E5"/>
    <mergeCell ref="B6:B7"/>
    <mergeCell ref="C6:C7"/>
    <mergeCell ref="E6:E7"/>
    <mergeCell ref="D4:D5"/>
    <mergeCell ref="D6:D7"/>
    <mergeCell ref="G6:G7"/>
    <mergeCell ref="H6:H7"/>
    <mergeCell ref="I6:I7"/>
    <mergeCell ref="G4:G5"/>
    <mergeCell ref="H4:H5"/>
    <mergeCell ref="I4:I5"/>
    <mergeCell ref="O6:O7"/>
    <mergeCell ref="O4:O5"/>
    <mergeCell ref="P6:P7"/>
    <mergeCell ref="R6:R7"/>
    <mergeCell ref="J6:J7"/>
    <mergeCell ref="K6:K7"/>
    <mergeCell ref="L6:L7"/>
    <mergeCell ref="M6:M7"/>
    <mergeCell ref="N6:N7"/>
    <mergeCell ref="J4:J5"/>
    <mergeCell ref="K4:K5"/>
    <mergeCell ref="L4:L5"/>
    <mergeCell ref="M4:M5"/>
    <mergeCell ref="N4:N5"/>
  </mergeCells>
  <conditionalFormatting sqref="C34:D1048576 C4:D4 C6:D6 C5 C8:D8 C7 C14:D32">
    <cfRule type="duplicateValues" dxfId="139" priority="2"/>
  </conditionalFormatting>
  <conditionalFormatting sqref="J9:W13 J14:K15 M14:W15 J16:W52">
    <cfRule type="cellIs" dxfId="138" priority="11" operator="lessThan">
      <formula>1</formula>
    </cfRule>
  </conditionalFormatting>
  <conditionalFormatting sqref="X9:X52">
    <cfRule type="cellIs" dxfId="137" priority="1" operator="lessThan">
      <formula>1</formula>
    </cfRule>
  </conditionalFormatting>
  <pageMargins left="0.25" right="0.25" top="0.75" bottom="0.75" header="0.3" footer="0.3"/>
  <pageSetup paperSize="9" scale="42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42F6A-29BC-4676-965C-CFF2580D7E41}">
  <sheetPr>
    <tabColor theme="0" tint="-0.14999847407452621"/>
    <pageSetUpPr fitToPage="1"/>
  </sheetPr>
  <dimension ref="A1:AA115"/>
  <sheetViews>
    <sheetView showZeros="0" zoomScale="80" zoomScaleNormal="80" zoomScaleSheetLayoutView="90" workbookViewId="0">
      <selection activeCell="O13" sqref="O13"/>
    </sheetView>
  </sheetViews>
  <sheetFormatPr defaultColWidth="14.42578125" defaultRowHeight="12.75" x14ac:dyDescent="0.2"/>
  <cols>
    <col min="1" max="1" width="3.7109375" style="3" bestFit="1" customWidth="1"/>
    <col min="2" max="2" width="29.140625" style="4" customWidth="1"/>
    <col min="3" max="3" width="28" style="4" bestFit="1" customWidth="1"/>
    <col min="4" max="4" width="28" style="4" customWidth="1"/>
    <col min="5" max="5" width="31.7109375" style="4" customWidth="1"/>
    <col min="6" max="6" width="7.28515625" style="3" customWidth="1"/>
    <col min="7" max="7" width="6.5703125" style="3" bestFit="1" customWidth="1"/>
    <col min="8" max="8" width="6.5703125" style="5" bestFit="1" customWidth="1"/>
    <col min="9" max="9" width="8" style="1" bestFit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20" width="8.5703125" style="1" customWidth="1"/>
    <col min="21" max="21" width="8.140625" style="1" bestFit="1" customWidth="1"/>
    <col min="22" max="22" width="7.5703125" style="1" bestFit="1" customWidth="1"/>
    <col min="23" max="23" width="8.5703125" style="1" bestFit="1" customWidth="1"/>
    <col min="24" max="24" width="8.7109375" style="1" bestFit="1" customWidth="1"/>
    <col min="25" max="25" width="8.5703125" style="1" bestFit="1" customWidth="1"/>
    <col min="26" max="26" width="5.28515625" style="3" customWidth="1"/>
    <col min="27" max="16384" width="14.42578125" style="3"/>
  </cols>
  <sheetData>
    <row r="1" spans="1:26" ht="23.25" x14ac:dyDescent="0.35">
      <c r="C1" s="151"/>
      <c r="D1" s="151"/>
      <c r="E1" s="152"/>
      <c r="F1" s="153"/>
      <c r="G1" s="393"/>
      <c r="H1" s="394"/>
      <c r="I1" s="394" t="s">
        <v>595</v>
      </c>
      <c r="J1" s="394"/>
      <c r="K1" s="393"/>
      <c r="L1" s="153"/>
      <c r="M1" s="153"/>
      <c r="N1" s="153"/>
      <c r="O1" s="394"/>
      <c r="P1" s="393"/>
      <c r="Q1" s="153"/>
      <c r="R1" s="153"/>
      <c r="S1" s="153"/>
      <c r="T1" s="153"/>
      <c r="U1" s="153"/>
      <c r="V1" s="153"/>
      <c r="W1" s="153"/>
      <c r="X1" s="153"/>
      <c r="Y1" s="153"/>
    </row>
    <row r="2" spans="1:26" ht="23.25" x14ac:dyDescent="0.35">
      <c r="C2" s="151"/>
      <c r="D2" s="151"/>
      <c r="E2" s="152"/>
      <c r="F2" s="153"/>
      <c r="G2" s="393"/>
      <c r="H2" s="394"/>
      <c r="I2" s="394" t="s">
        <v>596</v>
      </c>
      <c r="J2" s="394"/>
      <c r="K2" s="393"/>
      <c r="L2" s="153"/>
      <c r="M2" s="153"/>
      <c r="N2" s="153"/>
      <c r="O2" s="394"/>
      <c r="P2" s="393"/>
      <c r="Q2" s="153"/>
      <c r="R2" s="153"/>
      <c r="S2" s="153"/>
      <c r="T2" s="153"/>
      <c r="U2" s="153"/>
      <c r="V2" s="153"/>
      <c r="W2" s="153"/>
      <c r="X2" s="153"/>
      <c r="Y2" s="153"/>
    </row>
    <row r="3" spans="1:26" ht="24" thickBot="1" x14ac:dyDescent="0.4">
      <c r="C3" s="151"/>
      <c r="D3" s="151"/>
      <c r="E3" s="152"/>
      <c r="F3" s="153"/>
      <c r="G3" s="393"/>
      <c r="H3" s="394"/>
      <c r="I3" s="394" t="s">
        <v>599</v>
      </c>
      <c r="J3" s="394"/>
      <c r="K3" s="393"/>
      <c r="L3" s="153"/>
      <c r="M3" s="153"/>
      <c r="N3" s="153"/>
      <c r="O3" s="394"/>
      <c r="P3" s="393"/>
      <c r="Q3" s="153"/>
      <c r="R3" s="153"/>
      <c r="S3" s="153"/>
      <c r="T3" s="153"/>
      <c r="U3" s="153"/>
      <c r="V3" s="153"/>
      <c r="W3" s="153"/>
      <c r="X3" s="153"/>
      <c r="Y3" s="153"/>
    </row>
    <row r="4" spans="1:26" s="2" customFormat="1" ht="12.75" customHeight="1" x14ac:dyDescent="0.2">
      <c r="A4" s="704" t="s">
        <v>39</v>
      </c>
      <c r="B4" s="708" t="s">
        <v>37</v>
      </c>
      <c r="C4" s="708"/>
      <c r="D4" s="708" t="s">
        <v>31</v>
      </c>
      <c r="E4" s="708" t="s">
        <v>0</v>
      </c>
      <c r="F4" s="703" t="s">
        <v>17</v>
      </c>
      <c r="G4" s="712" t="s">
        <v>15</v>
      </c>
      <c r="H4" s="703" t="s">
        <v>3</v>
      </c>
      <c r="I4" s="713" t="s">
        <v>12</v>
      </c>
      <c r="J4" s="714" t="s">
        <v>35</v>
      </c>
      <c r="K4" s="710" t="s">
        <v>33</v>
      </c>
      <c r="L4" s="710" t="s">
        <v>38</v>
      </c>
      <c r="M4" s="209" t="s">
        <v>212</v>
      </c>
      <c r="N4" s="710" t="s">
        <v>20</v>
      </c>
      <c r="O4" s="710" t="s">
        <v>14</v>
      </c>
      <c r="P4" s="710" t="s">
        <v>44</v>
      </c>
      <c r="Q4" s="710" t="s">
        <v>34</v>
      </c>
      <c r="R4" s="209"/>
      <c r="S4" s="710" t="s">
        <v>21</v>
      </c>
      <c r="T4" s="710" t="s">
        <v>48</v>
      </c>
      <c r="U4" s="710" t="s">
        <v>48</v>
      </c>
      <c r="V4" s="710" t="s">
        <v>50</v>
      </c>
      <c r="W4" s="710" t="s">
        <v>36</v>
      </c>
      <c r="X4" s="710" t="s">
        <v>53</v>
      </c>
      <c r="Y4" s="716"/>
      <c r="Z4" s="30"/>
    </row>
    <row r="5" spans="1:26" s="2" customFormat="1" ht="12.75" customHeight="1" x14ac:dyDescent="0.2">
      <c r="A5" s="705"/>
      <c r="B5" s="709"/>
      <c r="C5" s="709"/>
      <c r="D5" s="709"/>
      <c r="E5" s="709"/>
      <c r="F5" s="699"/>
      <c r="G5" s="698"/>
      <c r="H5" s="699"/>
      <c r="I5" s="700"/>
      <c r="J5" s="715"/>
      <c r="K5" s="711"/>
      <c r="L5" s="711"/>
      <c r="M5" s="210" t="s">
        <v>213</v>
      </c>
      <c r="N5" s="711"/>
      <c r="O5" s="711"/>
      <c r="P5" s="711"/>
      <c r="Q5" s="711"/>
      <c r="R5" s="210" t="s">
        <v>700</v>
      </c>
      <c r="S5" s="711"/>
      <c r="T5" s="711"/>
      <c r="U5" s="711"/>
      <c r="V5" s="711"/>
      <c r="W5" s="711"/>
      <c r="X5" s="711"/>
      <c r="Y5" s="717"/>
      <c r="Z5" s="30"/>
    </row>
    <row r="6" spans="1:26" s="2" customFormat="1" ht="12.75" customHeight="1" x14ac:dyDescent="0.2">
      <c r="A6" s="705"/>
      <c r="B6" s="709" t="s">
        <v>4</v>
      </c>
      <c r="C6" s="709" t="s">
        <v>5</v>
      </c>
      <c r="D6" s="709" t="s">
        <v>32</v>
      </c>
      <c r="E6" s="709" t="s">
        <v>9</v>
      </c>
      <c r="F6" s="699" t="s">
        <v>2</v>
      </c>
      <c r="G6" s="698" t="s">
        <v>16</v>
      </c>
      <c r="H6" s="699" t="s">
        <v>7</v>
      </c>
      <c r="I6" s="700" t="s">
        <v>11</v>
      </c>
      <c r="J6" s="702">
        <v>45612</v>
      </c>
      <c r="K6" s="701" t="s">
        <v>41</v>
      </c>
      <c r="L6" s="701" t="s">
        <v>42</v>
      </c>
      <c r="M6" s="208"/>
      <c r="N6" s="701" t="s">
        <v>43</v>
      </c>
      <c r="O6" s="701" t="s">
        <v>43</v>
      </c>
      <c r="P6" s="701" t="s">
        <v>45</v>
      </c>
      <c r="Q6" s="701" t="s">
        <v>46</v>
      </c>
      <c r="R6" s="208" t="s">
        <v>701</v>
      </c>
      <c r="S6" s="701" t="s">
        <v>47</v>
      </c>
      <c r="T6" s="701" t="s">
        <v>49</v>
      </c>
      <c r="U6" s="701" t="s">
        <v>873</v>
      </c>
      <c r="V6" s="701" t="s">
        <v>51</v>
      </c>
      <c r="W6" s="701" t="s">
        <v>52</v>
      </c>
      <c r="X6" s="701" t="s">
        <v>54</v>
      </c>
      <c r="Y6" s="718" t="s">
        <v>56</v>
      </c>
      <c r="Z6" s="30"/>
    </row>
    <row r="7" spans="1:26" s="1" customFormat="1" ht="12.75" customHeight="1" x14ac:dyDescent="0.2">
      <c r="A7" s="705"/>
      <c r="B7" s="709" t="s">
        <v>4</v>
      </c>
      <c r="C7" s="709"/>
      <c r="D7" s="709"/>
      <c r="E7" s="709"/>
      <c r="F7" s="699"/>
      <c r="G7" s="698"/>
      <c r="H7" s="699"/>
      <c r="I7" s="700"/>
      <c r="J7" s="702"/>
      <c r="K7" s="701"/>
      <c r="L7" s="701"/>
      <c r="M7" s="208" t="s">
        <v>214</v>
      </c>
      <c r="N7" s="701"/>
      <c r="O7" s="701"/>
      <c r="P7" s="701"/>
      <c r="Q7" s="701"/>
      <c r="R7" s="208"/>
      <c r="S7" s="701"/>
      <c r="T7" s="701"/>
      <c r="U7" s="701"/>
      <c r="V7" s="701"/>
      <c r="W7" s="701"/>
      <c r="X7" s="701"/>
      <c r="Y7" s="718"/>
      <c r="Z7" s="31"/>
    </row>
    <row r="8" spans="1:26" s="1" customFormat="1" ht="19.5" thickBot="1" x14ac:dyDescent="0.25">
      <c r="A8" s="705"/>
      <c r="B8" s="450" t="s">
        <v>18</v>
      </c>
      <c r="C8" s="450" t="s">
        <v>19</v>
      </c>
      <c r="D8" s="450"/>
      <c r="E8" s="450" t="s">
        <v>9</v>
      </c>
      <c r="F8" s="451" t="s">
        <v>2</v>
      </c>
      <c r="G8" s="395" t="s">
        <v>13</v>
      </c>
      <c r="H8" s="356" t="s">
        <v>7</v>
      </c>
      <c r="I8" s="41" t="s">
        <v>8</v>
      </c>
      <c r="J8" s="598" t="s">
        <v>28</v>
      </c>
      <c r="K8" s="79" t="s">
        <v>28</v>
      </c>
      <c r="L8" s="79" t="s">
        <v>28</v>
      </c>
      <c r="M8" s="79" t="s">
        <v>28</v>
      </c>
      <c r="N8" s="79" t="s">
        <v>28</v>
      </c>
      <c r="O8" s="79" t="s">
        <v>28</v>
      </c>
      <c r="P8" s="79" t="s">
        <v>28</v>
      </c>
      <c r="Q8" s="79" t="s">
        <v>28</v>
      </c>
      <c r="R8" s="79" t="s">
        <v>28</v>
      </c>
      <c r="S8" s="79" t="s">
        <v>28</v>
      </c>
      <c r="T8" s="79" t="s">
        <v>28</v>
      </c>
      <c r="U8" s="79" t="s">
        <v>28</v>
      </c>
      <c r="V8" s="79" t="s">
        <v>28</v>
      </c>
      <c r="W8" s="79" t="s">
        <v>28</v>
      </c>
      <c r="X8" s="79" t="s">
        <v>28</v>
      </c>
      <c r="Y8" s="357" t="s">
        <v>7</v>
      </c>
      <c r="Z8" s="31"/>
    </row>
    <row r="9" spans="1:26" s="2" customFormat="1" ht="15" x14ac:dyDescent="0.2">
      <c r="A9" s="706"/>
      <c r="B9" s="104"/>
      <c r="C9" s="105"/>
      <c r="D9" s="105"/>
      <c r="E9" s="105"/>
      <c r="F9" s="548"/>
      <c r="G9" s="468">
        <f>COUNTIF(J9:X9,"&gt;0")</f>
        <v>0</v>
      </c>
      <c r="H9" s="469">
        <f>Y9</f>
        <v>0</v>
      </c>
      <c r="I9" s="472"/>
      <c r="J9" s="599"/>
      <c r="K9" s="85"/>
      <c r="L9" s="85"/>
      <c r="M9" s="85"/>
      <c r="N9" s="85"/>
      <c r="O9" s="85"/>
      <c r="P9" s="95"/>
      <c r="Q9" s="85"/>
      <c r="R9" s="85"/>
      <c r="S9" s="85"/>
      <c r="T9" s="85"/>
      <c r="U9" s="85"/>
      <c r="V9" s="85"/>
      <c r="W9" s="85"/>
      <c r="X9" s="85"/>
      <c r="Y9" s="143" cm="1">
        <f t="array" ref="Y9">SUM(LOOKUP(J9:X9,{0,1,2,3,4,5,6,7,8,9,10},{0,7,6,5,4,3,2,1,1,1,1}))</f>
        <v>0</v>
      </c>
      <c r="Z9" s="31"/>
    </row>
    <row r="10" spans="1:26" ht="15" x14ac:dyDescent="0.25">
      <c r="A10" s="706"/>
      <c r="B10" s="459" t="s">
        <v>521</v>
      </c>
      <c r="C10" s="460" t="s">
        <v>522</v>
      </c>
      <c r="D10" s="462"/>
      <c r="E10" s="462" t="s">
        <v>523</v>
      </c>
      <c r="F10" s="549">
        <v>18</v>
      </c>
      <c r="G10" s="817">
        <f>COUNTIF(J10:X10,"&gt;0")</f>
        <v>1</v>
      </c>
      <c r="H10" s="818">
        <f>Y10</f>
        <v>6</v>
      </c>
      <c r="I10" s="819">
        <f>RANK(H10,$H$9:$H$46)</f>
        <v>10</v>
      </c>
      <c r="J10" s="825"/>
      <c r="K10" s="823"/>
      <c r="L10" s="823"/>
      <c r="M10" s="823"/>
      <c r="N10" s="823"/>
      <c r="O10" s="823"/>
      <c r="P10" s="824"/>
      <c r="Q10" s="822">
        <v>2</v>
      </c>
      <c r="R10" s="822"/>
      <c r="S10" s="823"/>
      <c r="T10" s="823"/>
      <c r="U10" s="823"/>
      <c r="V10" s="823"/>
      <c r="W10" s="823"/>
      <c r="X10" s="823"/>
      <c r="Y10" s="143" cm="1">
        <f t="array" ref="Y10">SUM(LOOKUP(K10:X10,{0,1,2,3,4,5,6,7,8,9,10},{0,7,6,5,4,3,2,1,1,1,1}))</f>
        <v>6</v>
      </c>
      <c r="Z10" s="31"/>
    </row>
    <row r="11" spans="1:26" ht="15" customHeight="1" x14ac:dyDescent="0.25">
      <c r="A11" s="706"/>
      <c r="B11" s="465" t="s">
        <v>524</v>
      </c>
      <c r="C11" s="466" t="s">
        <v>525</v>
      </c>
      <c r="D11" s="462"/>
      <c r="E11" s="462" t="s">
        <v>736</v>
      </c>
      <c r="F11" s="549">
        <v>23</v>
      </c>
      <c r="G11" s="817">
        <f>COUNTIF(J11:X11,"&gt;0")</f>
        <v>3</v>
      </c>
      <c r="H11" s="818">
        <f>Y11</f>
        <v>18</v>
      </c>
      <c r="I11" s="819">
        <f>RANK(H11,$H$9:$H$46)</f>
        <v>2</v>
      </c>
      <c r="J11" s="826"/>
      <c r="K11" s="822"/>
      <c r="L11" s="822">
        <v>2</v>
      </c>
      <c r="M11" s="822"/>
      <c r="N11" s="823"/>
      <c r="O11" s="823"/>
      <c r="P11" s="824"/>
      <c r="Q11" s="823">
        <v>3</v>
      </c>
      <c r="R11" s="823"/>
      <c r="S11" s="823"/>
      <c r="T11" s="823"/>
      <c r="U11" s="823"/>
      <c r="V11" s="823">
        <v>1</v>
      </c>
      <c r="W11" s="823"/>
      <c r="X11" s="823"/>
      <c r="Y11" s="143" cm="1">
        <f t="array" ref="Y11">SUM(LOOKUP(K11:X11,{0,1,2,3,4,5,6,7,8,9,10},{0,7,6,5,4,3,2,1,1,1,1}))</f>
        <v>18</v>
      </c>
      <c r="Z11" s="31"/>
    </row>
    <row r="12" spans="1:26" ht="12.75" customHeight="1" x14ac:dyDescent="0.25">
      <c r="A12" s="706"/>
      <c r="B12" s="459" t="s">
        <v>69</v>
      </c>
      <c r="C12" s="460" t="s">
        <v>529</v>
      </c>
      <c r="D12" s="462"/>
      <c r="E12" s="462" t="s">
        <v>96</v>
      </c>
      <c r="F12" s="549">
        <v>19</v>
      </c>
      <c r="G12" s="817">
        <f>COUNTIF(J12:X12,"&gt;0")</f>
        <v>3</v>
      </c>
      <c r="H12" s="818">
        <f>Y12</f>
        <v>11</v>
      </c>
      <c r="I12" s="819">
        <f>RANK(H12,$H$9:$H$46)</f>
        <v>3</v>
      </c>
      <c r="J12" s="827"/>
      <c r="K12" s="823"/>
      <c r="L12" s="823"/>
      <c r="M12" s="823"/>
      <c r="N12" s="823"/>
      <c r="O12" s="823">
        <v>5</v>
      </c>
      <c r="P12" s="824"/>
      <c r="Q12" s="822">
        <v>5</v>
      </c>
      <c r="R12" s="822"/>
      <c r="S12" s="823"/>
      <c r="T12" s="823"/>
      <c r="U12" s="823"/>
      <c r="V12" s="823">
        <v>3</v>
      </c>
      <c r="W12" s="823"/>
      <c r="X12" s="823"/>
      <c r="Y12" s="143" cm="1">
        <f t="array" ref="Y12">SUM(LOOKUP(K12:X12,{0,1,2,3,4,5,6,7,8,9,10},{0,7,6,5,4,3,2,1,1,1,1}))</f>
        <v>11</v>
      </c>
      <c r="Z12" s="31"/>
    </row>
    <row r="13" spans="1:26" ht="12.75" customHeight="1" x14ac:dyDescent="0.25">
      <c r="A13" s="706"/>
      <c r="B13" s="459" t="s">
        <v>774</v>
      </c>
      <c r="C13" s="460" t="s">
        <v>593</v>
      </c>
      <c r="D13" s="462"/>
      <c r="E13" s="462" t="s">
        <v>530</v>
      </c>
      <c r="F13" s="549">
        <v>18</v>
      </c>
      <c r="G13" s="817">
        <f>COUNTIF(J13:X13,"&gt;0")</f>
        <v>1</v>
      </c>
      <c r="H13" s="818">
        <f>Y13</f>
        <v>2</v>
      </c>
      <c r="I13" s="819">
        <f>RANK(H13,$H$9:$H$46)</f>
        <v>16</v>
      </c>
      <c r="J13" s="827"/>
      <c r="K13" s="823"/>
      <c r="L13" s="823"/>
      <c r="M13" s="823"/>
      <c r="N13" s="823"/>
      <c r="O13" s="823"/>
      <c r="P13" s="824"/>
      <c r="Q13" s="822">
        <v>6</v>
      </c>
      <c r="R13" s="822"/>
      <c r="S13" s="823"/>
      <c r="T13" s="823"/>
      <c r="U13" s="823"/>
      <c r="V13" s="823"/>
      <c r="W13" s="823"/>
      <c r="X13" s="823"/>
      <c r="Y13" s="143" cm="1">
        <f t="array" ref="Y13">SUM(LOOKUP(K13:X13,{0,1,2,3,4,5,6,7,8,9,10},{0,7,6,5,4,3,2,1,1,1,1}))</f>
        <v>2</v>
      </c>
      <c r="Z13" s="31"/>
    </row>
    <row r="14" spans="1:26" s="2" customFormat="1" ht="15" customHeight="1" x14ac:dyDescent="0.25">
      <c r="A14" s="706"/>
      <c r="B14" s="465" t="s">
        <v>307</v>
      </c>
      <c r="C14" s="462" t="s">
        <v>660</v>
      </c>
      <c r="D14" s="463" t="s">
        <v>660</v>
      </c>
      <c r="E14" s="464" t="s">
        <v>562</v>
      </c>
      <c r="F14" s="474">
        <v>18</v>
      </c>
      <c r="G14" s="817">
        <f>COUNTIF(J14:X14,"&gt;0")</f>
        <v>1</v>
      </c>
      <c r="H14" s="818">
        <f>Y14</f>
        <v>7</v>
      </c>
      <c r="I14" s="819">
        <f>RANK(H14,$H$9:$H$46)</f>
        <v>7</v>
      </c>
      <c r="J14" s="827"/>
      <c r="K14" s="823"/>
      <c r="L14" s="823"/>
      <c r="M14" s="823"/>
      <c r="N14" s="823">
        <v>1</v>
      </c>
      <c r="O14" s="823"/>
      <c r="P14" s="824"/>
      <c r="Q14" s="823"/>
      <c r="R14" s="823"/>
      <c r="S14" s="823"/>
      <c r="T14" s="823"/>
      <c r="U14" s="823"/>
      <c r="V14" s="823"/>
      <c r="W14" s="823"/>
      <c r="X14" s="823"/>
      <c r="Y14" s="143" cm="1">
        <f t="array" ref="Y14">SUM(LOOKUP(K14:X14,{0,1,2,3,4,5,6,7,8,9,10},{0,7,6,5,4,3,2,1,1,1,1}))</f>
        <v>7</v>
      </c>
      <c r="Z14" s="31"/>
    </row>
    <row r="15" spans="1:26" ht="13.5" customHeight="1" x14ac:dyDescent="0.25">
      <c r="A15" s="706"/>
      <c r="B15" s="465" t="s">
        <v>655</v>
      </c>
      <c r="C15" s="466" t="s">
        <v>656</v>
      </c>
      <c r="D15" s="462"/>
      <c r="E15" s="462" t="s">
        <v>590</v>
      </c>
      <c r="F15" s="549">
        <v>20</v>
      </c>
      <c r="G15" s="817">
        <f>COUNTIF(J15:X15,"&gt;0")</f>
        <v>2</v>
      </c>
      <c r="H15" s="818">
        <f>Y15</f>
        <v>8</v>
      </c>
      <c r="I15" s="819">
        <f>RANK(H15,$H$9:$H$46)</f>
        <v>6</v>
      </c>
      <c r="J15" s="820"/>
      <c r="K15" s="822"/>
      <c r="L15" s="824"/>
      <c r="M15" s="824"/>
      <c r="N15" s="823"/>
      <c r="O15" s="823"/>
      <c r="P15" s="824"/>
      <c r="Q15" s="823"/>
      <c r="R15" s="823"/>
      <c r="S15" s="822">
        <v>6</v>
      </c>
      <c r="T15" s="822"/>
      <c r="U15" s="823"/>
      <c r="V15" s="823">
        <v>2</v>
      </c>
      <c r="W15" s="823"/>
      <c r="X15" s="823"/>
      <c r="Y15" s="143" cm="1">
        <f t="array" ref="Y15">SUM(LOOKUP(K15:X15,{0,1,2,3,4,5,6,7,8,9,10},{0,7,6,5,4,3,2,1,1,1,1}))</f>
        <v>8</v>
      </c>
      <c r="Z15" s="31"/>
    </row>
    <row r="16" spans="1:26" ht="15" x14ac:dyDescent="0.25">
      <c r="A16" s="706"/>
      <c r="B16" s="465" t="s">
        <v>651</v>
      </c>
      <c r="C16" s="466" t="s">
        <v>652</v>
      </c>
      <c r="D16" s="462"/>
      <c r="E16" s="462" t="s">
        <v>568</v>
      </c>
      <c r="F16" s="549">
        <v>25</v>
      </c>
      <c r="G16" s="817">
        <f>COUNTIF(J16:X16,"&gt;0")</f>
        <v>5</v>
      </c>
      <c r="H16" s="818">
        <f>Y16</f>
        <v>22</v>
      </c>
      <c r="I16" s="819">
        <f>RANK(H16,$H$9:$H$46)</f>
        <v>1</v>
      </c>
      <c r="J16" s="820"/>
      <c r="K16" s="822"/>
      <c r="L16" s="824"/>
      <c r="M16" s="824"/>
      <c r="N16" s="823"/>
      <c r="O16" s="823"/>
      <c r="P16" s="824"/>
      <c r="Q16" s="823"/>
      <c r="R16" s="823">
        <v>7</v>
      </c>
      <c r="S16" s="822">
        <v>3</v>
      </c>
      <c r="T16" s="822">
        <v>3</v>
      </c>
      <c r="U16" s="823">
        <v>3</v>
      </c>
      <c r="V16" s="823"/>
      <c r="W16" s="823">
        <v>2</v>
      </c>
      <c r="X16" s="823"/>
      <c r="Y16" s="143" cm="1">
        <f t="array" ref="Y16">SUM(LOOKUP(K16:X16,{0,1,2,3,4,5,6,7,8,9,10},{0,7,6,5,4,3,2,1,1,1,1}))</f>
        <v>22</v>
      </c>
      <c r="Z16" s="31"/>
    </row>
    <row r="17" spans="1:27" ht="15" x14ac:dyDescent="0.25">
      <c r="A17" s="706"/>
      <c r="B17" s="459" t="s">
        <v>713</v>
      </c>
      <c r="C17" s="460" t="s">
        <v>714</v>
      </c>
      <c r="D17" s="461"/>
      <c r="E17" s="461" t="s">
        <v>697</v>
      </c>
      <c r="F17" s="549">
        <v>22</v>
      </c>
      <c r="G17" s="817">
        <f>COUNTIF(J17:X17,"&gt;0")</f>
        <v>1</v>
      </c>
      <c r="H17" s="818">
        <f>Y17</f>
        <v>5</v>
      </c>
      <c r="I17" s="819">
        <f>RANK(H17,$H$9:$H$46)</f>
        <v>13</v>
      </c>
      <c r="J17" s="828" t="s">
        <v>677</v>
      </c>
      <c r="K17" s="829"/>
      <c r="L17" s="822"/>
      <c r="M17" s="822"/>
      <c r="N17" s="823"/>
      <c r="O17" s="823"/>
      <c r="P17" s="823"/>
      <c r="Q17" s="824"/>
      <c r="R17" s="822">
        <v>3</v>
      </c>
      <c r="S17" s="824"/>
      <c r="T17" s="824"/>
      <c r="U17" s="823"/>
      <c r="V17" s="823"/>
      <c r="W17" s="823"/>
      <c r="X17" s="823"/>
      <c r="Y17" s="143" cm="1">
        <f t="array" ref="Y17">SUM(LOOKUP(K17:X17,{0,1,2,3,4,5,6,7,8,9,10},{0,7,6,5,4,3,2,1,1,1,1}))</f>
        <v>5</v>
      </c>
      <c r="Z17" s="31"/>
    </row>
    <row r="18" spans="1:27" ht="15" x14ac:dyDescent="0.25">
      <c r="A18" s="706"/>
      <c r="B18" s="465" t="s">
        <v>73</v>
      </c>
      <c r="C18" s="466" t="s">
        <v>86</v>
      </c>
      <c r="D18" s="462"/>
      <c r="E18" s="464" t="s">
        <v>96</v>
      </c>
      <c r="F18" s="474">
        <v>18</v>
      </c>
      <c r="G18" s="817">
        <f>COUNTIF(J18:X18,"&gt;0")</f>
        <v>1</v>
      </c>
      <c r="H18" s="818">
        <f>Y18</f>
        <v>5</v>
      </c>
      <c r="I18" s="819">
        <f>RANK(H18,$H$9:$H$46)</f>
        <v>13</v>
      </c>
      <c r="J18" s="830"/>
      <c r="K18" s="831">
        <v>3</v>
      </c>
      <c r="L18" s="823"/>
      <c r="M18" s="823"/>
      <c r="N18" s="823"/>
      <c r="O18" s="823"/>
      <c r="P18" s="824"/>
      <c r="Q18" s="823"/>
      <c r="R18" s="823"/>
      <c r="S18" s="823"/>
      <c r="T18" s="823"/>
      <c r="U18" s="823"/>
      <c r="V18" s="823"/>
      <c r="W18" s="823"/>
      <c r="X18" s="823"/>
      <c r="Y18" s="143" cm="1">
        <f t="array" ref="Y18">SUM(LOOKUP(K18:X18,{0,1,2,3,4,5,6,7,8,9,10},{0,7,6,5,4,3,2,1,1,1,1}))</f>
        <v>5</v>
      </c>
      <c r="Z18" s="30"/>
    </row>
    <row r="19" spans="1:27" ht="15" x14ac:dyDescent="0.2">
      <c r="A19" s="706"/>
      <c r="B19" s="465" t="s">
        <v>111</v>
      </c>
      <c r="C19" s="466" t="s">
        <v>144</v>
      </c>
      <c r="D19" s="411"/>
      <c r="E19" s="462" t="s">
        <v>574</v>
      </c>
      <c r="F19" s="549">
        <v>20</v>
      </c>
      <c r="G19" s="817">
        <f>COUNTIF(J19:X19,"&gt;0")</f>
        <v>1</v>
      </c>
      <c r="H19" s="818">
        <f>Y19</f>
        <v>4</v>
      </c>
      <c r="I19" s="819">
        <f>RANK(H19,$H$9:$H$46)</f>
        <v>15</v>
      </c>
      <c r="J19" s="832"/>
      <c r="K19" s="833"/>
      <c r="L19" s="834"/>
      <c r="M19" s="834"/>
      <c r="N19" s="835"/>
      <c r="O19" s="835">
        <v>4</v>
      </c>
      <c r="P19" s="836"/>
      <c r="Q19" s="837"/>
      <c r="R19" s="835"/>
      <c r="S19" s="835"/>
      <c r="T19" s="835"/>
      <c r="U19" s="835"/>
      <c r="V19" s="835"/>
      <c r="W19" s="835"/>
      <c r="X19" s="835"/>
      <c r="Y19" s="143" cm="1">
        <f t="array" ref="Y19">SUM(LOOKUP(K19:X19,{0,1,2,3,4,5,6,7,8,9,10},{0,7,6,5,4,3,2,1,1,1,1}))</f>
        <v>4</v>
      </c>
      <c r="Z19" s="597"/>
    </row>
    <row r="20" spans="1:27" s="2" customFormat="1" ht="15" x14ac:dyDescent="0.25">
      <c r="A20" s="706"/>
      <c r="B20" s="465" t="s">
        <v>111</v>
      </c>
      <c r="C20" s="466" t="s">
        <v>112</v>
      </c>
      <c r="D20" s="462"/>
      <c r="E20" s="462" t="s">
        <v>35</v>
      </c>
      <c r="F20" s="549">
        <v>20</v>
      </c>
      <c r="G20" s="817">
        <f>COUNTIF(J20:X20,"&gt;0")</f>
        <v>1</v>
      </c>
      <c r="H20" s="818">
        <f>Y20</f>
        <v>6</v>
      </c>
      <c r="I20" s="819">
        <f>RANK(H20,$H$9:$H$46)</f>
        <v>10</v>
      </c>
      <c r="J20" s="828">
        <v>2</v>
      </c>
      <c r="K20" s="838"/>
      <c r="L20" s="839"/>
      <c r="M20" s="839"/>
      <c r="N20" s="840"/>
      <c r="O20" s="823"/>
      <c r="P20" s="824"/>
      <c r="Q20" s="823"/>
      <c r="R20" s="823"/>
      <c r="S20" s="823"/>
      <c r="T20" s="823"/>
      <c r="U20" s="823"/>
      <c r="V20" s="823"/>
      <c r="W20" s="823"/>
      <c r="X20" s="823"/>
      <c r="Y20" s="143" cm="1">
        <f t="array" ref="Y20">SUM(LOOKUP(J20:X20,{0,1,2,3,4,5,6,7,8,9,10},{0,7,6,5,4,3,2,1,1,1,1}))</f>
        <v>6</v>
      </c>
      <c r="Z20" s="31"/>
    </row>
    <row r="21" spans="1:27" ht="15" customHeight="1" x14ac:dyDescent="0.25">
      <c r="A21" s="706"/>
      <c r="B21" s="459" t="s">
        <v>107</v>
      </c>
      <c r="C21" s="460" t="s">
        <v>108</v>
      </c>
      <c r="D21" s="462"/>
      <c r="E21" s="462" t="s">
        <v>520</v>
      </c>
      <c r="F21" s="549">
        <v>18</v>
      </c>
      <c r="G21" s="817">
        <f>COUNTIF(J21:X21,"&gt;0")</f>
        <v>1</v>
      </c>
      <c r="H21" s="818">
        <f>Y21</f>
        <v>7</v>
      </c>
      <c r="I21" s="819">
        <f>RANK(H21,$H$9:$H$46)</f>
        <v>7</v>
      </c>
      <c r="J21" s="841">
        <v>0</v>
      </c>
      <c r="K21" s="822"/>
      <c r="L21" s="824"/>
      <c r="M21" s="824"/>
      <c r="N21" s="823"/>
      <c r="O21" s="823"/>
      <c r="P21" s="824"/>
      <c r="Q21" s="822">
        <v>1</v>
      </c>
      <c r="R21" s="822"/>
      <c r="S21" s="823"/>
      <c r="T21" s="823"/>
      <c r="U21" s="823"/>
      <c r="V21" s="823"/>
      <c r="W21" s="823"/>
      <c r="X21" s="823"/>
      <c r="Y21" s="143" cm="1">
        <f t="array" ref="Y21">SUM(LOOKUP(K21:X21,{0,1,2,3,4,5,6,7,8,9,10},{0,7,6,5,4,3,2,1,1,1,1}))</f>
        <v>7</v>
      </c>
      <c r="Z21" s="31"/>
    </row>
    <row r="22" spans="1:27" ht="15" x14ac:dyDescent="0.25">
      <c r="A22" s="706"/>
      <c r="B22" s="465" t="s">
        <v>875</v>
      </c>
      <c r="C22" s="466" t="s">
        <v>876</v>
      </c>
      <c r="D22" s="466" t="s">
        <v>876</v>
      </c>
      <c r="E22" s="462" t="s">
        <v>877</v>
      </c>
      <c r="F22" s="549">
        <v>22</v>
      </c>
      <c r="G22" s="817">
        <f t="shared" ref="G22" si="0">COUNTIF(J22:X22,"&gt;0")</f>
        <v>1</v>
      </c>
      <c r="H22" s="818">
        <f t="shared" ref="H22" si="1">Y22</f>
        <v>6</v>
      </c>
      <c r="I22" s="819">
        <f>RANK(H22,$H$9:$H$46)</f>
        <v>10</v>
      </c>
      <c r="J22" s="842"/>
      <c r="K22" s="822"/>
      <c r="L22" s="824"/>
      <c r="M22" s="824"/>
      <c r="N22" s="823"/>
      <c r="O22" s="823"/>
      <c r="P22" s="824"/>
      <c r="Q22" s="823"/>
      <c r="R22" s="823"/>
      <c r="S22" s="823"/>
      <c r="T22" s="823">
        <v>2</v>
      </c>
      <c r="U22" s="823"/>
      <c r="V22" s="823"/>
      <c r="W22" s="823"/>
      <c r="X22" s="823"/>
      <c r="Y22" s="143" cm="1">
        <f t="array" ref="Y22">SUM(LOOKUP(J22:X22,{0,1,2,3,4,5,6,7,8,9,10},{0,7,6,5,4,3,2,1,1,1,1}))</f>
        <v>6</v>
      </c>
      <c r="Z22" s="31"/>
    </row>
    <row r="23" spans="1:27" ht="15" x14ac:dyDescent="0.25">
      <c r="A23" s="706"/>
      <c r="B23" s="465" t="s">
        <v>83</v>
      </c>
      <c r="C23" s="466" t="s">
        <v>84</v>
      </c>
      <c r="D23" s="462"/>
      <c r="E23" s="464" t="s">
        <v>96</v>
      </c>
      <c r="F23" s="474">
        <v>17</v>
      </c>
      <c r="G23" s="817">
        <f>COUNTIF(J23:X23,"&gt;0")</f>
        <v>2</v>
      </c>
      <c r="H23" s="818">
        <f>Y23</f>
        <v>11</v>
      </c>
      <c r="I23" s="819">
        <f>RANK(H23,$H$9:$H$46)</f>
        <v>3</v>
      </c>
      <c r="J23" s="825">
        <v>4</v>
      </c>
      <c r="K23" s="822">
        <v>1</v>
      </c>
      <c r="L23" s="823"/>
      <c r="M23" s="823"/>
      <c r="N23" s="823"/>
      <c r="O23" s="823"/>
      <c r="P23" s="824"/>
      <c r="Q23" s="823"/>
      <c r="R23" s="823"/>
      <c r="S23" s="823"/>
      <c r="T23" s="823"/>
      <c r="U23" s="823"/>
      <c r="V23" s="823"/>
      <c r="W23" s="823"/>
      <c r="X23" s="823"/>
      <c r="Y23" s="143" cm="1">
        <f t="array" ref="Y23">SUM(LOOKUP(J23:X23,{0,1,2,3,4,5,6,7,8,9,10},{0,7,6,5,4,3,2,1,1,1,1}))</f>
        <v>11</v>
      </c>
      <c r="Z23" s="31"/>
    </row>
    <row r="24" spans="1:27" ht="15" x14ac:dyDescent="0.25">
      <c r="A24" s="706"/>
      <c r="B24" s="465" t="s">
        <v>83</v>
      </c>
      <c r="C24" s="466" t="s">
        <v>85</v>
      </c>
      <c r="D24" s="462"/>
      <c r="E24" s="464" t="s">
        <v>96</v>
      </c>
      <c r="F24" s="474">
        <v>17</v>
      </c>
      <c r="G24" s="817">
        <f>COUNTIF(J24:X24,"&gt;0")</f>
        <v>2</v>
      </c>
      <c r="H24" s="818">
        <f>Y24</f>
        <v>11</v>
      </c>
      <c r="I24" s="819">
        <f>RANK(H24,$H$9:$H$46)</f>
        <v>3</v>
      </c>
      <c r="J24" s="825"/>
      <c r="K24" s="822">
        <v>2</v>
      </c>
      <c r="L24" s="823">
        <v>3</v>
      </c>
      <c r="M24" s="823"/>
      <c r="N24" s="823"/>
      <c r="O24" s="823"/>
      <c r="P24" s="824"/>
      <c r="Q24" s="823"/>
      <c r="R24" s="823"/>
      <c r="S24" s="823"/>
      <c r="T24" s="823"/>
      <c r="U24" s="823"/>
      <c r="V24" s="823"/>
      <c r="W24" s="823"/>
      <c r="X24" s="823"/>
      <c r="Y24" s="143" cm="1">
        <f t="array" ref="Y24">SUM(LOOKUP(K24:X24,{0,1,2,3,4,5,6,7,8,9,10},{0,7,6,5,4,3,2,1,1,1,1}))</f>
        <v>11</v>
      </c>
      <c r="Z24" s="31"/>
    </row>
    <row r="25" spans="1:27" ht="15" x14ac:dyDescent="0.25">
      <c r="A25" s="706"/>
      <c r="B25" s="459" t="s">
        <v>842</v>
      </c>
      <c r="C25" s="566" t="s">
        <v>843</v>
      </c>
      <c r="D25" s="461"/>
      <c r="E25" s="461" t="s">
        <v>679</v>
      </c>
      <c r="F25" s="549">
        <v>17</v>
      </c>
      <c r="G25" s="817">
        <f>COUNTIF(J25:X25,"&gt;0")</f>
        <v>2</v>
      </c>
      <c r="H25" s="818">
        <f>Y25</f>
        <v>7</v>
      </c>
      <c r="I25" s="819">
        <f>RANK(H25,$H$9:$H$46)</f>
        <v>7</v>
      </c>
      <c r="J25" s="820" t="s">
        <v>677</v>
      </c>
      <c r="K25" s="821"/>
      <c r="L25" s="822"/>
      <c r="M25" s="822"/>
      <c r="N25" s="823"/>
      <c r="O25" s="823"/>
      <c r="P25" s="823"/>
      <c r="Q25" s="824"/>
      <c r="R25" s="822">
        <v>6</v>
      </c>
      <c r="S25" s="822"/>
      <c r="T25" s="822"/>
      <c r="U25" s="823"/>
      <c r="V25" s="823"/>
      <c r="W25" s="823"/>
      <c r="X25" s="823">
        <v>3</v>
      </c>
      <c r="Y25" s="143" cm="1">
        <f t="array" ref="Y25">SUM(LOOKUP(K25:X25,{0,1,2,3,4,5,6,7,8,9,10},{0,7,6,5,4,3,2,1,1,1,1}))</f>
        <v>7</v>
      </c>
      <c r="Z25" s="30"/>
    </row>
    <row r="26" spans="1:27" ht="15" x14ac:dyDescent="0.2">
      <c r="A26" s="706"/>
      <c r="B26" s="455"/>
      <c r="C26" s="454"/>
      <c r="D26" s="454"/>
      <c r="E26" s="454"/>
      <c r="F26" s="474"/>
      <c r="G26" s="468"/>
      <c r="H26" s="469"/>
      <c r="I26" s="472"/>
      <c r="J26" s="600"/>
      <c r="K26" s="470"/>
      <c r="L26" s="470"/>
      <c r="M26" s="470"/>
      <c r="N26" s="470"/>
      <c r="O26" s="470"/>
      <c r="P26" s="471"/>
      <c r="Q26" s="470"/>
      <c r="R26" s="470"/>
      <c r="S26" s="470"/>
      <c r="T26" s="470"/>
      <c r="U26" s="470"/>
      <c r="V26" s="470"/>
      <c r="W26" s="470"/>
      <c r="X26" s="470"/>
      <c r="Y26" s="143" cm="1">
        <f t="array" ref="Y26">SUM(LOOKUP(J26:X26,{0,1,2,3,4,5,6,7,8,9,10},{0,7,6,5,4,3,2,1,1,1,1}))</f>
        <v>0</v>
      </c>
      <c r="Z26" s="31"/>
    </row>
    <row r="27" spans="1:27" ht="15" x14ac:dyDescent="0.2">
      <c r="A27" s="706"/>
      <c r="B27" s="455"/>
      <c r="C27" s="454"/>
      <c r="D27" s="454"/>
      <c r="E27" s="454"/>
      <c r="F27" s="474"/>
      <c r="G27" s="593"/>
      <c r="H27" s="594"/>
      <c r="I27" s="595"/>
      <c r="J27" s="600"/>
      <c r="K27" s="470"/>
      <c r="L27" s="470"/>
      <c r="M27" s="470"/>
      <c r="N27" s="470"/>
      <c r="O27" s="470"/>
      <c r="P27" s="471"/>
      <c r="Q27" s="470"/>
      <c r="R27" s="470"/>
      <c r="S27" s="470"/>
      <c r="T27" s="470"/>
      <c r="U27" s="470"/>
      <c r="V27" s="470"/>
      <c r="W27" s="470"/>
      <c r="X27" s="470"/>
      <c r="Y27" s="143" cm="1">
        <f t="array" ref="Y27">SUM(LOOKUP(K27:X27,{0,1,2,3,4,5,6,7,8,9,10},{0,7,6,5,4,3,2,1,1,1,1}))</f>
        <v>0</v>
      </c>
      <c r="Z27" s="31"/>
    </row>
    <row r="28" spans="1:27" ht="15" x14ac:dyDescent="0.2">
      <c r="A28" s="706"/>
      <c r="B28" s="455"/>
      <c r="C28" s="454"/>
      <c r="D28" s="454"/>
      <c r="E28" s="454"/>
      <c r="F28" s="474"/>
      <c r="G28" s="468"/>
      <c r="H28" s="469"/>
      <c r="I28" s="472"/>
      <c r="J28" s="600"/>
      <c r="K28" s="470"/>
      <c r="L28" s="470"/>
      <c r="M28" s="470"/>
      <c r="N28" s="470"/>
      <c r="O28" s="470"/>
      <c r="P28" s="471"/>
      <c r="Q28" s="470"/>
      <c r="R28" s="470"/>
      <c r="S28" s="470"/>
      <c r="T28" s="470"/>
      <c r="U28" s="470"/>
      <c r="V28" s="470"/>
      <c r="W28" s="470"/>
      <c r="X28" s="470"/>
      <c r="Y28" s="143" cm="1">
        <f t="array" ref="Y28">SUM(LOOKUP(J28:X28,{0,1,2,3,4,5,6,7,8,9,10},{0,7,6,5,4,3,2,1,1,1,1}))</f>
        <v>0</v>
      </c>
      <c r="Z28" s="30"/>
    </row>
    <row r="29" spans="1:27" ht="15" x14ac:dyDescent="0.2">
      <c r="A29" s="706"/>
      <c r="B29" s="455"/>
      <c r="C29" s="454"/>
      <c r="D29" s="454"/>
      <c r="E29" s="454"/>
      <c r="F29" s="474"/>
      <c r="G29" s="468"/>
      <c r="H29" s="469"/>
      <c r="I29" s="472"/>
      <c r="J29" s="600"/>
      <c r="K29" s="470"/>
      <c r="L29" s="470"/>
      <c r="M29" s="470"/>
      <c r="N29" s="470"/>
      <c r="O29" s="470"/>
      <c r="P29" s="471"/>
      <c r="Q29" s="470"/>
      <c r="R29" s="470"/>
      <c r="S29" s="470"/>
      <c r="T29" s="470"/>
      <c r="U29" s="470"/>
      <c r="V29" s="470"/>
      <c r="W29" s="470"/>
      <c r="X29" s="470"/>
      <c r="Y29" s="143" cm="1">
        <f t="array" ref="Y29">SUM(LOOKUP(J29:X29,{0,1,2,3,4,5,6,7,8,9,10},{0,7,6,5,4,3,2,1,1,1,1}))</f>
        <v>0</v>
      </c>
      <c r="Z29" s="30"/>
    </row>
    <row r="30" spans="1:27" ht="15.75" thickBot="1" x14ac:dyDescent="0.25">
      <c r="A30" s="706"/>
      <c r="B30" s="475"/>
      <c r="C30" s="476"/>
      <c r="D30" s="476"/>
      <c r="E30" s="476"/>
      <c r="F30" s="550"/>
      <c r="G30" s="477"/>
      <c r="H30" s="478"/>
      <c r="I30" s="479"/>
      <c r="J30" s="601"/>
      <c r="K30" s="480"/>
      <c r="L30" s="480"/>
      <c r="M30" s="480"/>
      <c r="N30" s="480"/>
      <c r="O30" s="480"/>
      <c r="P30" s="481"/>
      <c r="Q30" s="480"/>
      <c r="R30" s="480"/>
      <c r="S30" s="480"/>
      <c r="T30" s="480"/>
      <c r="U30" s="480"/>
      <c r="V30" s="480"/>
      <c r="W30" s="480"/>
      <c r="X30" s="480"/>
      <c r="Y30" s="145" cm="1">
        <f t="array" ref="Y30">SUM(LOOKUP(J30:X30,{0,1,2,3,4,5,6,7,8,9,10},{0,7,6,5,4,3,2,1,1,1,1}))</f>
        <v>0</v>
      </c>
      <c r="Z30" s="30"/>
    </row>
    <row r="31" spans="1:27" ht="14.25" customHeight="1" thickBot="1" x14ac:dyDescent="0.25">
      <c r="A31" s="707"/>
      <c r="B31" s="843"/>
      <c r="C31" s="843"/>
      <c r="D31" s="843"/>
      <c r="E31" s="843"/>
      <c r="F31" s="844"/>
      <c r="G31" s="31">
        <f t="shared" ref="G31" si="2">COUNTIF(J31:X31,"&gt;0")</f>
        <v>0</v>
      </c>
      <c r="H31" s="31">
        <f t="shared" ref="H31" si="3">Y31</f>
        <v>0</v>
      </c>
      <c r="I31" s="844"/>
      <c r="J31" s="845"/>
      <c r="K31" s="845"/>
      <c r="L31" s="845"/>
      <c r="M31" s="845"/>
      <c r="N31" s="845"/>
      <c r="O31" s="845"/>
      <c r="P31" s="845"/>
      <c r="Q31" s="845"/>
      <c r="R31" s="845"/>
      <c r="S31" s="845"/>
      <c r="T31" s="845"/>
      <c r="U31" s="845"/>
      <c r="V31" s="845"/>
      <c r="W31" s="845"/>
      <c r="X31" s="845"/>
      <c r="Y31" s="846" cm="1">
        <f t="array" ref="Y31">SUM(LOOKUP(J31:X31,{0,1,2,3,4,5,6,7,8,9,10},{0,7,6,5,4,3,2,1,1,1,1}))</f>
        <v>0</v>
      </c>
      <c r="Z31" s="32"/>
    </row>
    <row r="32" spans="1:27" x14ac:dyDescent="0.2">
      <c r="B32" s="151"/>
      <c r="C32" s="151"/>
      <c r="D32" s="151"/>
      <c r="E32" s="151"/>
      <c r="F32" s="358"/>
      <c r="G32" s="358"/>
      <c r="H32" s="152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358"/>
      <c r="AA32" s="358"/>
    </row>
    <row r="33" spans="2:27" x14ac:dyDescent="0.2">
      <c r="B33" s="596"/>
      <c r="C33" s="151"/>
      <c r="D33" s="151"/>
      <c r="E33" s="151"/>
      <c r="F33" s="358"/>
      <c r="G33" s="358"/>
      <c r="H33" s="152"/>
      <c r="I33" s="153"/>
      <c r="J33" s="719"/>
      <c r="K33" s="719"/>
      <c r="L33" s="719"/>
      <c r="M33" s="551"/>
      <c r="N33" s="153"/>
      <c r="O33" s="719"/>
      <c r="P33" s="719"/>
      <c r="Q33" s="719"/>
      <c r="R33" s="719"/>
      <c r="S33" s="551"/>
      <c r="T33" s="551"/>
      <c r="U33" s="719"/>
      <c r="V33" s="719"/>
      <c r="W33" s="719"/>
      <c r="X33" s="719"/>
      <c r="Y33" s="719"/>
      <c r="Z33" s="358"/>
      <c r="AA33" s="358"/>
    </row>
    <row r="34" spans="2:27" x14ac:dyDescent="0.2">
      <c r="B34" s="596"/>
      <c r="C34" s="151"/>
      <c r="D34" s="151"/>
      <c r="E34" s="151"/>
      <c r="F34" s="358"/>
      <c r="G34" s="358"/>
      <c r="H34" s="152"/>
      <c r="I34" s="153"/>
      <c r="J34" s="719"/>
      <c r="K34" s="719"/>
      <c r="L34" s="719"/>
      <c r="M34" s="551"/>
      <c r="N34" s="153"/>
      <c r="O34" s="719"/>
      <c r="P34" s="719"/>
      <c r="Q34" s="719"/>
      <c r="R34" s="719"/>
      <c r="S34" s="551"/>
      <c r="T34" s="551"/>
      <c r="U34" s="719"/>
      <c r="V34" s="719"/>
      <c r="W34" s="719"/>
      <c r="X34" s="719"/>
      <c r="Y34" s="719"/>
      <c r="Z34" s="358"/>
      <c r="AA34" s="358"/>
    </row>
    <row r="35" spans="2:27" ht="15.75" x14ac:dyDescent="0.2">
      <c r="B35" s="596"/>
      <c r="C35" s="151"/>
      <c r="D35" s="151"/>
      <c r="E35" s="151"/>
      <c r="F35" s="358"/>
      <c r="G35" s="358"/>
      <c r="H35" s="152"/>
      <c r="I35" s="153"/>
      <c r="J35" s="720"/>
      <c r="K35" s="720"/>
      <c r="L35" s="720"/>
      <c r="M35" s="552"/>
      <c r="N35" s="153"/>
      <c r="O35" s="720"/>
      <c r="P35" s="720"/>
      <c r="Q35" s="720"/>
      <c r="R35" s="720"/>
      <c r="S35" s="552"/>
      <c r="T35" s="552"/>
      <c r="U35" s="720"/>
      <c r="V35" s="720"/>
      <c r="W35" s="720"/>
      <c r="X35" s="720"/>
      <c r="Y35" s="720"/>
      <c r="Z35" s="358"/>
      <c r="AA35" s="358"/>
    </row>
    <row r="36" spans="2:27" ht="15.75" x14ac:dyDescent="0.2">
      <c r="B36" s="596"/>
      <c r="C36" s="151"/>
      <c r="D36" s="151"/>
      <c r="E36" s="151"/>
      <c r="F36" s="358"/>
      <c r="G36" s="358"/>
      <c r="H36" s="152"/>
      <c r="I36" s="153"/>
      <c r="J36" s="720"/>
      <c r="K36" s="720"/>
      <c r="L36" s="720"/>
      <c r="M36" s="552"/>
      <c r="N36" s="153"/>
      <c r="O36" s="720"/>
      <c r="P36" s="720"/>
      <c r="Q36" s="720"/>
      <c r="R36" s="720"/>
      <c r="S36" s="552"/>
      <c r="T36" s="552"/>
      <c r="U36" s="720"/>
      <c r="V36" s="720"/>
      <c r="W36" s="720"/>
      <c r="X36" s="720"/>
      <c r="Y36" s="720"/>
      <c r="Z36" s="358"/>
      <c r="AA36" s="358"/>
    </row>
    <row r="37" spans="2:27" ht="15.75" x14ac:dyDescent="0.2">
      <c r="B37" s="596"/>
      <c r="C37" s="151"/>
      <c r="D37" s="151"/>
      <c r="E37" s="151"/>
      <c r="F37" s="358"/>
      <c r="G37" s="358"/>
      <c r="H37" s="152"/>
      <c r="I37" s="153"/>
      <c r="J37" s="553"/>
      <c r="K37" s="553"/>
      <c r="L37" s="553"/>
      <c r="M37" s="553"/>
      <c r="N37" s="153"/>
      <c r="O37" s="553"/>
      <c r="P37" s="553"/>
      <c r="Q37" s="553"/>
      <c r="R37" s="553"/>
      <c r="S37" s="553"/>
      <c r="T37" s="553"/>
      <c r="U37" s="553"/>
      <c r="V37" s="553"/>
      <c r="W37" s="553"/>
      <c r="X37" s="553"/>
      <c r="Y37" s="553"/>
      <c r="Z37" s="358"/>
      <c r="AA37" s="358"/>
    </row>
    <row r="38" spans="2:27" x14ac:dyDescent="0.2">
      <c r="B38" s="596"/>
      <c r="C38" s="151"/>
      <c r="D38" s="151"/>
      <c r="E38" s="151"/>
      <c r="F38" s="358"/>
      <c r="G38" s="358"/>
      <c r="H38" s="152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358"/>
      <c r="AA38" s="358"/>
    </row>
    <row r="39" spans="2:27" x14ac:dyDescent="0.2">
      <c r="B39" s="596"/>
      <c r="C39" s="151"/>
      <c r="D39" s="151"/>
      <c r="E39" s="151"/>
      <c r="F39" s="358"/>
      <c r="G39" s="358"/>
      <c r="H39" s="152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358"/>
      <c r="AA39" s="358"/>
    </row>
    <row r="40" spans="2:27" x14ac:dyDescent="0.2">
      <c r="B40" s="596"/>
      <c r="C40" s="151"/>
      <c r="D40" s="151"/>
      <c r="E40" s="151"/>
      <c r="F40" s="358"/>
      <c r="G40" s="358"/>
      <c r="H40" s="152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358"/>
      <c r="AA40" s="358"/>
    </row>
    <row r="41" spans="2:27" x14ac:dyDescent="0.2">
      <c r="B41" s="596"/>
      <c r="C41" s="151"/>
      <c r="D41" s="151"/>
      <c r="E41" s="151"/>
      <c r="F41" s="358"/>
      <c r="G41" s="358"/>
      <c r="H41" s="152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358"/>
      <c r="AA41" s="358"/>
    </row>
    <row r="42" spans="2:27" x14ac:dyDescent="0.2">
      <c r="B42" s="596"/>
      <c r="C42" s="151"/>
      <c r="D42" s="151"/>
      <c r="E42" s="151"/>
      <c r="F42" s="358"/>
      <c r="G42" s="358"/>
      <c r="H42" s="152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358"/>
      <c r="AA42" s="358"/>
    </row>
    <row r="43" spans="2:27" x14ac:dyDescent="0.2">
      <c r="B43" s="596"/>
      <c r="C43" s="151"/>
      <c r="D43" s="151"/>
      <c r="E43" s="151"/>
      <c r="F43" s="358"/>
      <c r="G43" s="358"/>
      <c r="H43" s="152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358"/>
      <c r="AA43" s="358"/>
    </row>
    <row r="44" spans="2:27" x14ac:dyDescent="0.2">
      <c r="B44" s="596"/>
      <c r="C44" s="151"/>
      <c r="D44" s="151"/>
      <c r="E44" s="151"/>
      <c r="F44" s="358"/>
      <c r="G44" s="358"/>
      <c r="H44" s="152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358"/>
      <c r="AA44" s="358"/>
    </row>
    <row r="45" spans="2:27" x14ac:dyDescent="0.2">
      <c r="B45" s="596"/>
      <c r="C45" s="151"/>
      <c r="D45" s="151"/>
      <c r="E45" s="151"/>
      <c r="F45" s="358"/>
      <c r="G45" s="358"/>
      <c r="H45" s="152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358"/>
      <c r="AA45" s="358"/>
    </row>
    <row r="46" spans="2:27" x14ac:dyDescent="0.2">
      <c r="B46" s="596"/>
      <c r="C46" s="151"/>
      <c r="D46" s="151"/>
      <c r="E46" s="151"/>
      <c r="F46" s="358"/>
      <c r="G46" s="358"/>
      <c r="H46" s="152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358"/>
      <c r="AA46" s="358"/>
    </row>
    <row r="47" spans="2:27" x14ac:dyDescent="0.2">
      <c r="B47" s="596"/>
      <c r="C47" s="151"/>
      <c r="D47" s="151"/>
      <c r="E47" s="151"/>
      <c r="F47" s="358"/>
      <c r="G47" s="358"/>
      <c r="H47" s="152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358"/>
      <c r="AA47" s="358"/>
    </row>
    <row r="48" spans="2:27" x14ac:dyDescent="0.2">
      <c r="B48" s="596"/>
      <c r="C48" s="151"/>
      <c r="D48" s="151"/>
      <c r="E48" s="151"/>
      <c r="F48" s="358"/>
      <c r="G48" s="358"/>
      <c r="H48" s="152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358"/>
      <c r="AA48" s="358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</sheetData>
  <sortState xmlns:xlrd2="http://schemas.microsoft.com/office/spreadsheetml/2017/richdata2" ref="B9:I10">
    <sortCondition ref="I9:I10"/>
    <sortCondition descending="1" ref="H9:H10"/>
  </sortState>
  <mergeCells count="69">
    <mergeCell ref="X33:X34"/>
    <mergeCell ref="Y33:Y34"/>
    <mergeCell ref="J35:J36"/>
    <mergeCell ref="K35:K36"/>
    <mergeCell ref="L35:L36"/>
    <mergeCell ref="O35:O36"/>
    <mergeCell ref="P35:P36"/>
    <mergeCell ref="Q35:Q36"/>
    <mergeCell ref="R35:R36"/>
    <mergeCell ref="U35:U36"/>
    <mergeCell ref="V35:V36"/>
    <mergeCell ref="W35:W36"/>
    <mergeCell ref="X35:X36"/>
    <mergeCell ref="Y35:Y36"/>
    <mergeCell ref="Q33:Q34"/>
    <mergeCell ref="R33:R34"/>
    <mergeCell ref="U33:U34"/>
    <mergeCell ref="V33:V34"/>
    <mergeCell ref="W33:W34"/>
    <mergeCell ref="J33:J34"/>
    <mergeCell ref="K33:K34"/>
    <mergeCell ref="L33:L34"/>
    <mergeCell ref="O33:O34"/>
    <mergeCell ref="P33:P34"/>
    <mergeCell ref="Y4:Y5"/>
    <mergeCell ref="Y6:Y7"/>
    <mergeCell ref="V6:V7"/>
    <mergeCell ref="W6:W7"/>
    <mergeCell ref="X6:X7"/>
    <mergeCell ref="X4:X5"/>
    <mergeCell ref="U6:U7"/>
    <mergeCell ref="V4:V5"/>
    <mergeCell ref="W4:W5"/>
    <mergeCell ref="Q4:Q5"/>
    <mergeCell ref="S4:S5"/>
    <mergeCell ref="T4:T5"/>
    <mergeCell ref="T6:T7"/>
    <mergeCell ref="G4:G5"/>
    <mergeCell ref="H4:H5"/>
    <mergeCell ref="I4:I5"/>
    <mergeCell ref="J4:J5"/>
    <mergeCell ref="K4:K5"/>
    <mergeCell ref="L4:L5"/>
    <mergeCell ref="N4:N5"/>
    <mergeCell ref="O4:O5"/>
    <mergeCell ref="U4:U5"/>
    <mergeCell ref="P4:P5"/>
    <mergeCell ref="F4:F5"/>
    <mergeCell ref="A4:A31"/>
    <mergeCell ref="B4:B5"/>
    <mergeCell ref="C4:C5"/>
    <mergeCell ref="E4:E5"/>
    <mergeCell ref="D4:D5"/>
    <mergeCell ref="D6:D7"/>
    <mergeCell ref="B6:B7"/>
    <mergeCell ref="C6:C7"/>
    <mergeCell ref="E6:E7"/>
    <mergeCell ref="F6:F7"/>
    <mergeCell ref="G6:G7"/>
    <mergeCell ref="H6:H7"/>
    <mergeCell ref="I6:I7"/>
    <mergeCell ref="Q6:Q7"/>
    <mergeCell ref="S6:S7"/>
    <mergeCell ref="J6:J7"/>
    <mergeCell ref="K6:K7"/>
    <mergeCell ref="L6:L7"/>
    <mergeCell ref="N6:N7"/>
    <mergeCell ref="O6:O7"/>
    <mergeCell ref="P6:P7"/>
  </mergeCells>
  <conditionalFormatting sqref="C18:D18 C20:D22">
    <cfRule type="duplicateValues" dxfId="136" priority="1327"/>
  </conditionalFormatting>
  <conditionalFormatting sqref="C23:D25">
    <cfRule type="duplicateValues" dxfId="135" priority="1387"/>
  </conditionalFormatting>
  <conditionalFormatting sqref="C25:D1048576 D4 D6 D8:D9 C4:C9 C10:D11 C13:D14">
    <cfRule type="duplicateValues" dxfId="134" priority="26"/>
  </conditionalFormatting>
  <conditionalFormatting sqref="J10:K11 N10:O11 R20:R21 J23:O29 Q23:X29 J9:O9 Q9:Y11 J12:O16 Q12:X16 J17:P18 R17:R18 J20:P22 R22:T22 Y12:Y31 U17:X22">
    <cfRule type="cellIs" dxfId="133" priority="12" operator="lessThan">
      <formula>1</formula>
    </cfRule>
  </conditionalFormatting>
  <conditionalFormatting sqref="J30:O30 Q30:X30">
    <cfRule type="cellIs" dxfId="132" priority="18" operator="lessThan">
      <formula>1</formula>
    </cfRule>
  </conditionalFormatting>
  <conditionalFormatting sqref="P23:P30 P9:P16 Q17:Q18 Q20:Q22">
    <cfRule type="cellIs" dxfId="131" priority="11" operator="lessThan">
      <formula>1</formula>
    </cfRule>
  </conditionalFormatting>
  <conditionalFormatting sqref="Z19">
    <cfRule type="cellIs" dxfId="130" priority="5" operator="lessThan">
      <formula>1</formula>
    </cfRule>
  </conditionalFormatting>
  <conditionalFormatting sqref="C14:D16">
    <cfRule type="duplicateValues" dxfId="129" priority="1388"/>
  </conditionalFormatting>
  <conditionalFormatting sqref="D17">
    <cfRule type="duplicateValues" dxfId="128" priority="1397"/>
  </conditionalFormatting>
  <pageMargins left="0.25" right="0.25" top="0.75" bottom="0.75" header="0.3" footer="0.3"/>
  <pageSetup paperSize="9" scale="39" fitToHeight="0" pageOrder="overThenDown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7B23-77B9-471C-B2DB-C7C883C279C6}">
  <sheetPr>
    <tabColor theme="0" tint="-0.14999847407452621"/>
    <pageSetUpPr fitToPage="1"/>
  </sheetPr>
  <dimension ref="A1:AA144"/>
  <sheetViews>
    <sheetView showZeros="0" topLeftCell="A3" zoomScale="80" zoomScaleNormal="80" zoomScaleSheetLayoutView="90" workbookViewId="0">
      <selection activeCell="B19" sqref="B19"/>
    </sheetView>
  </sheetViews>
  <sheetFormatPr defaultColWidth="14.42578125" defaultRowHeight="12.75" x14ac:dyDescent="0.2"/>
  <cols>
    <col min="1" max="1" width="3.7109375" style="3" bestFit="1" customWidth="1"/>
    <col min="2" max="2" width="30.5703125" style="4" customWidth="1"/>
    <col min="3" max="3" width="25.85546875" style="4" customWidth="1"/>
    <col min="4" max="4" width="18.85546875" style="4" customWidth="1"/>
    <col min="5" max="5" width="34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6" width="8.7109375" style="1" customWidth="1"/>
    <col min="17" max="20" width="8.5703125" style="1" customWidth="1"/>
    <col min="21" max="21" width="8" style="1" bestFit="1" customWidth="1"/>
    <col min="22" max="22" width="7.42578125" style="1" bestFit="1" customWidth="1"/>
    <col min="23" max="23" width="8.42578125" style="1" bestFit="1" customWidth="1"/>
    <col min="24" max="24" width="8.7109375" style="1" bestFit="1" customWidth="1"/>
    <col min="25" max="25" width="8.5703125" style="1" bestFit="1" customWidth="1"/>
    <col min="26" max="26" width="8.7109375" style="1" hidden="1" customWidth="1"/>
    <col min="27" max="27" width="6.28515625" style="3" customWidth="1"/>
    <col min="28" max="16384" width="14.42578125" style="3"/>
  </cols>
  <sheetData>
    <row r="1" spans="1:27" ht="23.25" x14ac:dyDescent="0.35">
      <c r="D1" s="151"/>
      <c r="E1" s="151"/>
      <c r="F1" s="358"/>
      <c r="G1" s="358"/>
      <c r="H1" s="152"/>
      <c r="I1" s="153"/>
      <c r="J1" s="393"/>
      <c r="K1" s="394"/>
      <c r="L1" s="394" t="s">
        <v>595</v>
      </c>
      <c r="M1" s="394"/>
      <c r="N1" s="393"/>
      <c r="O1" s="153"/>
      <c r="P1" s="153"/>
      <c r="Q1" s="394"/>
      <c r="R1" s="394"/>
      <c r="S1" s="153"/>
      <c r="T1" s="153"/>
      <c r="U1" s="153"/>
      <c r="V1" s="153"/>
      <c r="W1" s="153"/>
      <c r="X1" s="153"/>
      <c r="Y1" s="153"/>
      <c r="Z1" s="153"/>
      <c r="AA1" s="358"/>
    </row>
    <row r="2" spans="1:27" ht="23.25" x14ac:dyDescent="0.35">
      <c r="D2" s="151"/>
      <c r="E2" s="151"/>
      <c r="F2" s="358"/>
      <c r="G2" s="358"/>
      <c r="H2" s="152"/>
      <c r="I2" s="153"/>
      <c r="J2" s="393"/>
      <c r="K2" s="394"/>
      <c r="L2" s="394" t="s">
        <v>596</v>
      </c>
      <c r="M2" s="394"/>
      <c r="N2" s="393"/>
      <c r="O2" s="153"/>
      <c r="P2" s="153"/>
      <c r="Q2" s="394"/>
      <c r="R2" s="394"/>
      <c r="S2" s="153"/>
      <c r="T2" s="153"/>
      <c r="U2" s="153"/>
      <c r="V2" s="153"/>
      <c r="W2" s="153"/>
      <c r="X2" s="153"/>
      <c r="Y2" s="153"/>
      <c r="Z2" s="153"/>
      <c r="AA2" s="358"/>
    </row>
    <row r="3" spans="1:27" ht="24" thickBot="1" x14ac:dyDescent="0.4">
      <c r="D3" s="151"/>
      <c r="E3" s="151"/>
      <c r="F3" s="358"/>
      <c r="G3" s="358"/>
      <c r="H3" s="152"/>
      <c r="I3" s="153"/>
      <c r="J3" s="393"/>
      <c r="K3" s="394"/>
      <c r="L3" s="394" t="s">
        <v>600</v>
      </c>
      <c r="M3" s="394"/>
      <c r="N3" s="393"/>
      <c r="O3" s="153"/>
      <c r="P3" s="153"/>
      <c r="Q3" s="394"/>
      <c r="R3" s="394"/>
      <c r="S3" s="153"/>
      <c r="T3" s="153"/>
      <c r="U3" s="153"/>
      <c r="V3" s="153"/>
      <c r="W3" s="153"/>
      <c r="X3" s="153"/>
      <c r="Y3" s="153"/>
      <c r="Z3" s="153"/>
      <c r="AA3" s="358"/>
    </row>
    <row r="4" spans="1:27" s="2" customFormat="1" ht="12.75" customHeight="1" x14ac:dyDescent="0.2">
      <c r="A4" s="722" t="s">
        <v>39</v>
      </c>
      <c r="B4" s="712"/>
      <c r="C4" s="723"/>
      <c r="D4" s="727" t="s">
        <v>31</v>
      </c>
      <c r="E4" s="725" t="s">
        <v>0</v>
      </c>
      <c r="F4" s="703" t="s">
        <v>17</v>
      </c>
      <c r="G4" s="733" t="s">
        <v>15</v>
      </c>
      <c r="H4" s="734" t="s">
        <v>3</v>
      </c>
      <c r="I4" s="713" t="s">
        <v>12</v>
      </c>
      <c r="J4" s="735" t="s">
        <v>35</v>
      </c>
      <c r="K4" s="710" t="s">
        <v>33</v>
      </c>
      <c r="L4" s="710" t="s">
        <v>38</v>
      </c>
      <c r="M4" s="209" t="s">
        <v>212</v>
      </c>
      <c r="N4" s="710" t="s">
        <v>20</v>
      </c>
      <c r="O4" s="710" t="s">
        <v>14</v>
      </c>
      <c r="P4" s="710" t="s">
        <v>44</v>
      </c>
      <c r="Q4" s="710" t="s">
        <v>34</v>
      </c>
      <c r="R4" s="209"/>
      <c r="S4" s="710" t="s">
        <v>21</v>
      </c>
      <c r="T4" s="710" t="s">
        <v>48</v>
      </c>
      <c r="U4" s="710" t="s">
        <v>48</v>
      </c>
      <c r="V4" s="710" t="s">
        <v>50</v>
      </c>
      <c r="W4" s="710" t="s">
        <v>36</v>
      </c>
      <c r="X4" s="710" t="s">
        <v>53</v>
      </c>
      <c r="Y4" s="716"/>
      <c r="Z4" s="716"/>
      <c r="AA4" s="30"/>
    </row>
    <row r="5" spans="1:27" s="2" customFormat="1" ht="12.75" customHeight="1" x14ac:dyDescent="0.2">
      <c r="A5" s="722"/>
      <c r="B5" s="698"/>
      <c r="C5" s="724"/>
      <c r="D5" s="728"/>
      <c r="E5" s="726"/>
      <c r="F5" s="699"/>
      <c r="G5" s="730"/>
      <c r="H5" s="731"/>
      <c r="I5" s="700"/>
      <c r="J5" s="736"/>
      <c r="K5" s="711"/>
      <c r="L5" s="711"/>
      <c r="M5" s="210" t="s">
        <v>213</v>
      </c>
      <c r="N5" s="711"/>
      <c r="O5" s="711"/>
      <c r="P5" s="711"/>
      <c r="Q5" s="711"/>
      <c r="R5" s="210" t="s">
        <v>700</v>
      </c>
      <c r="S5" s="711"/>
      <c r="T5" s="711"/>
      <c r="U5" s="711"/>
      <c r="V5" s="711"/>
      <c r="W5" s="711"/>
      <c r="X5" s="711"/>
      <c r="Y5" s="717"/>
      <c r="Z5" s="717"/>
      <c r="AA5" s="30"/>
    </row>
    <row r="6" spans="1:27" s="2" customFormat="1" ht="12.75" customHeight="1" x14ac:dyDescent="0.2">
      <c r="A6" s="722"/>
      <c r="B6" s="698" t="s">
        <v>4</v>
      </c>
      <c r="C6" s="729" t="s">
        <v>5</v>
      </c>
      <c r="D6" s="728" t="s">
        <v>32</v>
      </c>
      <c r="E6" s="726" t="s">
        <v>9</v>
      </c>
      <c r="F6" s="699" t="s">
        <v>2</v>
      </c>
      <c r="G6" s="730" t="s">
        <v>16</v>
      </c>
      <c r="H6" s="731" t="s">
        <v>7</v>
      </c>
      <c r="I6" s="700" t="s">
        <v>11</v>
      </c>
      <c r="J6" s="721">
        <v>45612</v>
      </c>
      <c r="K6" s="701" t="s">
        <v>41</v>
      </c>
      <c r="L6" s="701" t="s">
        <v>42</v>
      </c>
      <c r="M6" s="208"/>
      <c r="N6" s="701" t="s">
        <v>43</v>
      </c>
      <c r="O6" s="701" t="s">
        <v>43</v>
      </c>
      <c r="P6" s="701" t="s">
        <v>45</v>
      </c>
      <c r="Q6" s="701" t="s">
        <v>46</v>
      </c>
      <c r="R6" s="208"/>
      <c r="S6" s="701" t="s">
        <v>47</v>
      </c>
      <c r="T6" s="701" t="s">
        <v>49</v>
      </c>
      <c r="U6" s="701" t="s">
        <v>872</v>
      </c>
      <c r="V6" s="701" t="s">
        <v>51</v>
      </c>
      <c r="W6" s="701" t="s">
        <v>52</v>
      </c>
      <c r="X6" s="701" t="s">
        <v>54</v>
      </c>
      <c r="Y6" s="718" t="s">
        <v>56</v>
      </c>
      <c r="Z6" s="732"/>
      <c r="AA6" s="30"/>
    </row>
    <row r="7" spans="1:27" s="1" customFormat="1" ht="12.75" customHeight="1" x14ac:dyDescent="0.2">
      <c r="A7" s="722"/>
      <c r="B7" s="698" t="s">
        <v>4</v>
      </c>
      <c r="C7" s="729"/>
      <c r="D7" s="728"/>
      <c r="E7" s="726"/>
      <c r="F7" s="699"/>
      <c r="G7" s="730"/>
      <c r="H7" s="731"/>
      <c r="I7" s="700"/>
      <c r="J7" s="721"/>
      <c r="K7" s="701"/>
      <c r="L7" s="701"/>
      <c r="M7" s="208" t="s">
        <v>214</v>
      </c>
      <c r="N7" s="701"/>
      <c r="O7" s="701"/>
      <c r="P7" s="701"/>
      <c r="Q7" s="701"/>
      <c r="R7" s="208" t="s">
        <v>701</v>
      </c>
      <c r="S7" s="701"/>
      <c r="T7" s="701"/>
      <c r="U7" s="701"/>
      <c r="V7" s="701"/>
      <c r="W7" s="701"/>
      <c r="X7" s="701"/>
      <c r="Y7" s="718"/>
      <c r="Z7" s="732"/>
      <c r="AA7" s="31"/>
    </row>
    <row r="8" spans="1:27" s="1" customFormat="1" ht="19.5" thickBot="1" x14ac:dyDescent="0.25">
      <c r="A8" s="722"/>
      <c r="B8" s="395" t="s">
        <v>18</v>
      </c>
      <c r="C8" s="494" t="s">
        <v>19</v>
      </c>
      <c r="D8" s="495"/>
      <c r="E8" s="149" t="s">
        <v>9</v>
      </c>
      <c r="F8" s="356" t="s">
        <v>2</v>
      </c>
      <c r="G8" s="148" t="s">
        <v>13</v>
      </c>
      <c r="H8" s="150" t="s">
        <v>7</v>
      </c>
      <c r="I8" s="41" t="s">
        <v>8</v>
      </c>
      <c r="J8" s="341" t="s">
        <v>28</v>
      </c>
      <c r="K8" s="79" t="s">
        <v>28</v>
      </c>
      <c r="L8" s="79" t="s">
        <v>28</v>
      </c>
      <c r="M8" s="79" t="s">
        <v>28</v>
      </c>
      <c r="N8" s="79" t="s">
        <v>28</v>
      </c>
      <c r="O8" s="79" t="s">
        <v>28</v>
      </c>
      <c r="P8" s="79" t="s">
        <v>28</v>
      </c>
      <c r="Q8" s="79" t="s">
        <v>28</v>
      </c>
      <c r="R8" s="79" t="s">
        <v>28</v>
      </c>
      <c r="S8" s="79" t="s">
        <v>28</v>
      </c>
      <c r="T8" s="79" t="s">
        <v>28</v>
      </c>
      <c r="U8" s="79" t="s">
        <v>28</v>
      </c>
      <c r="V8" s="79" t="s">
        <v>28</v>
      </c>
      <c r="W8" s="79" t="s">
        <v>28</v>
      </c>
      <c r="X8" s="79" t="s">
        <v>28</v>
      </c>
      <c r="Y8" s="357" t="s">
        <v>7</v>
      </c>
      <c r="Z8" s="355"/>
      <c r="AA8" s="31"/>
    </row>
    <row r="9" spans="1:27" s="2" customFormat="1" x14ac:dyDescent="0.2">
      <c r="A9" s="722"/>
      <c r="B9" s="104"/>
      <c r="C9" s="105"/>
      <c r="D9" s="105"/>
      <c r="E9" s="491"/>
      <c r="F9" s="349"/>
      <c r="G9" s="347"/>
      <c r="H9" s="348"/>
      <c r="I9" s="349"/>
      <c r="J9" s="342"/>
      <c r="K9" s="83"/>
      <c r="L9" s="83"/>
      <c r="M9" s="83"/>
      <c r="N9" s="83"/>
      <c r="O9" s="83"/>
      <c r="P9" s="350"/>
      <c r="Q9" s="351"/>
      <c r="R9" s="83"/>
      <c r="S9" s="83"/>
      <c r="T9" s="83"/>
      <c r="U9" s="351"/>
      <c r="V9" s="83"/>
      <c r="W9" s="83"/>
      <c r="X9" s="83"/>
      <c r="Y9" s="318" cm="1">
        <f t="array" ref="Y9">SUM(LOOKUP(K9:X9,{0,1,2,3,4,5,6,7,8,9,10},{0,7,6,5,4,3,2,1,1,1,1}))</f>
        <v>0</v>
      </c>
      <c r="Z9" s="344"/>
      <c r="AA9" s="31"/>
    </row>
    <row r="10" spans="1:27" s="2" customFormat="1" ht="15" x14ac:dyDescent="0.2">
      <c r="A10" s="722"/>
      <c r="B10" s="465" t="s">
        <v>764</v>
      </c>
      <c r="C10" s="466" t="s">
        <v>765</v>
      </c>
      <c r="D10" s="411"/>
      <c r="E10" s="462" t="s">
        <v>732</v>
      </c>
      <c r="F10" s="586">
        <v>14</v>
      </c>
      <c r="G10" s="343">
        <f t="shared" ref="G10:G33" si="0">COUNTIF(J10:X10,"&gt;0")</f>
        <v>1</v>
      </c>
      <c r="H10" s="263">
        <f t="shared" ref="H10:H30" si="1">Y10</f>
        <v>4</v>
      </c>
      <c r="I10" s="198">
        <f>RANK(H10,$H$9:$H$53)</f>
        <v>23</v>
      </c>
      <c r="J10" s="182"/>
      <c r="K10" s="183"/>
      <c r="L10" s="146">
        <v>4</v>
      </c>
      <c r="M10" s="193"/>
      <c r="N10" s="193"/>
      <c r="O10" s="193"/>
      <c r="P10" s="486"/>
      <c r="Q10" s="193"/>
      <c r="R10" s="193"/>
      <c r="S10" s="36"/>
      <c r="T10" s="36"/>
      <c r="U10" s="36"/>
      <c r="V10" s="36"/>
      <c r="W10" s="36"/>
      <c r="X10" s="36"/>
      <c r="Y10" s="143" cm="1">
        <f t="array" ref="Y10">SUM(LOOKUP(K10:X10,{0,1,2,3,4,5,6,7,8,9,10},{0,7,6,5,4,3,2,1,1,1,1}))</f>
        <v>4</v>
      </c>
      <c r="Z10" s="345"/>
      <c r="AA10" s="31"/>
    </row>
    <row r="11" spans="1:27" s="2" customFormat="1" x14ac:dyDescent="0.2">
      <c r="A11" s="722"/>
      <c r="B11" s="590" t="s">
        <v>715</v>
      </c>
      <c r="C11" s="585" t="s">
        <v>716</v>
      </c>
      <c r="D11" s="146"/>
      <c r="E11" s="565" t="s">
        <v>683</v>
      </c>
      <c r="F11" s="591">
        <v>14</v>
      </c>
      <c r="G11" s="343">
        <f t="shared" ref="G11" si="2">COUNTIF(J11:X11,"&gt;0")</f>
        <v>2</v>
      </c>
      <c r="H11" s="263">
        <f t="shared" ref="H11" si="3">Y11</f>
        <v>9</v>
      </c>
      <c r="I11" s="198">
        <f>RANK(H11,$H$9:$H$53)</f>
        <v>11</v>
      </c>
      <c r="J11" s="182"/>
      <c r="K11" s="183"/>
      <c r="L11" s="146"/>
      <c r="M11" s="193"/>
      <c r="N11" s="193"/>
      <c r="O11" s="193"/>
      <c r="P11" s="486"/>
      <c r="Q11" s="193"/>
      <c r="R11" s="193">
        <v>5</v>
      </c>
      <c r="S11" s="36"/>
      <c r="T11" s="36"/>
      <c r="U11" s="36"/>
      <c r="V11" s="36"/>
      <c r="W11" s="36"/>
      <c r="X11" s="36">
        <v>2</v>
      </c>
      <c r="Y11" s="143" cm="1">
        <f t="array" ref="Y11">SUM(LOOKUP(K11:X11,{0,1,2,3,4,5,6,7,8,9,10},{0,7,6,5,4,3,2,1,1,1,1}))</f>
        <v>9</v>
      </c>
      <c r="Z11" s="345"/>
      <c r="AA11" s="31"/>
    </row>
    <row r="12" spans="1:27" s="2" customFormat="1" ht="15" x14ac:dyDescent="0.25">
      <c r="A12" s="722"/>
      <c r="B12" s="487" t="s">
        <v>81</v>
      </c>
      <c r="C12" s="488" t="s">
        <v>82</v>
      </c>
      <c r="D12" s="411"/>
      <c r="E12" s="454" t="s">
        <v>96</v>
      </c>
      <c r="F12" s="587">
        <v>12</v>
      </c>
      <c r="G12" s="343">
        <f t="shared" si="0"/>
        <v>2</v>
      </c>
      <c r="H12" s="263">
        <f t="shared" si="1"/>
        <v>12</v>
      </c>
      <c r="I12" s="198">
        <f>RANK(H12,$H$9:$H$53)</f>
        <v>8</v>
      </c>
      <c r="J12" s="194"/>
      <c r="K12" s="183">
        <v>3</v>
      </c>
      <c r="L12" s="36">
        <v>1</v>
      </c>
      <c r="M12" s="36"/>
      <c r="N12" s="36"/>
      <c r="O12" s="36"/>
      <c r="P12" s="95"/>
      <c r="Q12" s="36"/>
      <c r="R12" s="36"/>
      <c r="S12" s="36"/>
      <c r="T12" s="36"/>
      <c r="U12" s="36"/>
      <c r="V12" s="36"/>
      <c r="W12" s="36"/>
      <c r="X12" s="36"/>
      <c r="Y12" s="143" cm="1">
        <f t="array" ref="Y12">SUM(LOOKUP(K12:X12,{0,1,2,3,4,5,6,7,8,9,10},{0,7,6,5,4,3,2,1,1,1,1}))</f>
        <v>12</v>
      </c>
      <c r="Z12" s="345"/>
      <c r="AA12" s="31"/>
    </row>
    <row r="13" spans="1:27" s="2" customFormat="1" x14ac:dyDescent="0.2">
      <c r="A13" s="722"/>
      <c r="B13" s="590" t="s">
        <v>709</v>
      </c>
      <c r="C13" s="585" t="s">
        <v>710</v>
      </c>
      <c r="D13" s="146"/>
      <c r="E13" s="588" t="s">
        <v>841</v>
      </c>
      <c r="F13" s="591">
        <v>16</v>
      </c>
      <c r="G13" s="343">
        <f t="shared" ref="G13" si="4">COUNTIF(J13:X13,"&gt;0")</f>
        <v>4</v>
      </c>
      <c r="H13" s="263">
        <f t="shared" ref="H13" si="5">Y13</f>
        <v>18</v>
      </c>
      <c r="I13" s="198">
        <f>RANK(H13,$H$9:$H$53)</f>
        <v>1</v>
      </c>
      <c r="J13" s="197"/>
      <c r="K13" s="183"/>
      <c r="L13" s="36"/>
      <c r="M13" s="36"/>
      <c r="N13" s="36"/>
      <c r="O13" s="197"/>
      <c r="P13" s="95"/>
      <c r="Q13" s="36"/>
      <c r="R13" s="36">
        <v>1</v>
      </c>
      <c r="S13" s="36"/>
      <c r="T13" s="36">
        <v>6</v>
      </c>
      <c r="U13" s="36">
        <v>6</v>
      </c>
      <c r="V13" s="36"/>
      <c r="W13" s="36"/>
      <c r="X13" s="36">
        <v>1</v>
      </c>
      <c r="Y13" s="143" cm="1">
        <f t="array" ref="Y13">SUM(LOOKUP(K13:X13,{0,1,2,3,4,5,6,7,8,9,10},{0,7,6,5,4,3,2,1,1,1,1}))</f>
        <v>18</v>
      </c>
      <c r="Z13" s="345"/>
      <c r="AA13" s="31"/>
    </row>
    <row r="14" spans="1:27" s="2" customFormat="1" ht="15" x14ac:dyDescent="0.25">
      <c r="A14" s="722"/>
      <c r="B14" s="459" t="s">
        <v>711</v>
      </c>
      <c r="C14" s="460" t="s">
        <v>712</v>
      </c>
      <c r="D14" s="461"/>
      <c r="E14" s="461" t="s">
        <v>697</v>
      </c>
      <c r="F14" s="549">
        <v>12</v>
      </c>
      <c r="G14" s="343">
        <f t="shared" ref="G14" si="6">COUNTIF(J14:X14,"&gt;0")</f>
        <v>3</v>
      </c>
      <c r="H14" s="263">
        <f t="shared" ref="H14" si="7">Y14</f>
        <v>14</v>
      </c>
      <c r="I14" s="198">
        <f>RANK(H14,$H$9:$H$53)</f>
        <v>2</v>
      </c>
      <c r="J14" s="826" t="s">
        <v>677</v>
      </c>
      <c r="K14" s="821"/>
      <c r="L14" s="822"/>
      <c r="M14" s="822"/>
      <c r="N14" s="823"/>
      <c r="O14" s="823"/>
      <c r="P14" s="823"/>
      <c r="Q14" s="824"/>
      <c r="R14" s="822">
        <v>2</v>
      </c>
      <c r="S14" s="824"/>
      <c r="T14" s="824">
        <v>4</v>
      </c>
      <c r="U14" s="823">
        <v>4</v>
      </c>
      <c r="V14" s="823"/>
      <c r="W14" s="823"/>
      <c r="X14" s="823"/>
      <c r="Y14" s="143" cm="1">
        <f t="array" ref="Y14">SUM(LOOKUP(K14:X14,{0,1,2,3,4,5,6,7,8,9,10},{0,7,6,5,4,3,2,1,1,1,1}))</f>
        <v>14</v>
      </c>
      <c r="Z14" s="345"/>
      <c r="AA14" s="31"/>
    </row>
    <row r="15" spans="1:27" ht="15" x14ac:dyDescent="0.2">
      <c r="A15" s="722"/>
      <c r="B15" s="465" t="s">
        <v>762</v>
      </c>
      <c r="C15" s="466" t="s">
        <v>763</v>
      </c>
      <c r="D15" s="411"/>
      <c r="E15" s="462" t="s">
        <v>748</v>
      </c>
      <c r="F15" s="586">
        <v>15</v>
      </c>
      <c r="G15" s="343">
        <f t="shared" si="0"/>
        <v>1</v>
      </c>
      <c r="H15" s="263">
        <f t="shared" si="1"/>
        <v>7</v>
      </c>
      <c r="I15" s="198">
        <f>RANK(H15,$H$9:$H$53)</f>
        <v>13</v>
      </c>
      <c r="J15" s="122"/>
      <c r="K15" s="183"/>
      <c r="L15" s="146">
        <v>1</v>
      </c>
      <c r="M15" s="193"/>
      <c r="N15" s="193"/>
      <c r="O15" s="482"/>
      <c r="P15" s="193"/>
      <c r="Q15" s="193"/>
      <c r="R15" s="193"/>
      <c r="S15" s="36"/>
      <c r="T15" s="36"/>
      <c r="U15" s="36"/>
      <c r="V15" s="36"/>
      <c r="W15" s="36"/>
      <c r="X15" s="36"/>
      <c r="Y15" s="143" cm="1">
        <f t="array" ref="Y15">SUM(LOOKUP(K15:X15,{0,1,2,3,4,5,6,7,8,9,10},{0,7,6,5,4,3,2,1,1,1,1}))</f>
        <v>7</v>
      </c>
      <c r="Z15" s="345"/>
      <c r="AA15" s="31"/>
    </row>
    <row r="16" spans="1:27" ht="15" x14ac:dyDescent="0.25">
      <c r="A16" s="722"/>
      <c r="B16" s="487" t="s">
        <v>79</v>
      </c>
      <c r="C16" s="488" t="s">
        <v>80</v>
      </c>
      <c r="D16" s="411"/>
      <c r="E16" s="454" t="s">
        <v>96</v>
      </c>
      <c r="F16" s="587">
        <v>15</v>
      </c>
      <c r="G16" s="343">
        <f t="shared" si="0"/>
        <v>1</v>
      </c>
      <c r="H16" s="263">
        <f t="shared" si="1"/>
        <v>6</v>
      </c>
      <c r="I16" s="198">
        <f>RANK(H16,$H$9:$H$53)</f>
        <v>20</v>
      </c>
      <c r="J16" s="197"/>
      <c r="K16" s="183">
        <v>2</v>
      </c>
      <c r="L16" s="36"/>
      <c r="M16" s="36"/>
      <c r="N16" s="36"/>
      <c r="O16" s="197"/>
      <c r="P16" s="84"/>
      <c r="Q16" s="36"/>
      <c r="R16" s="36"/>
      <c r="S16" s="36"/>
      <c r="T16" s="36"/>
      <c r="U16" s="36"/>
      <c r="V16" s="36"/>
      <c r="W16" s="36"/>
      <c r="X16" s="36"/>
      <c r="Y16" s="143" cm="1">
        <f t="array" ref="Y16">SUM(LOOKUP(K16:X16,{0,1,2,3,4,5,6,7,8,9,10},{0,7,6,5,4,3,2,1,1,1,1}))</f>
        <v>6</v>
      </c>
      <c r="Z16" s="345"/>
      <c r="AA16" s="31"/>
    </row>
    <row r="17" spans="1:27" ht="15" customHeight="1" x14ac:dyDescent="0.2">
      <c r="A17" s="722"/>
      <c r="B17" s="465" t="s">
        <v>293</v>
      </c>
      <c r="C17" s="466" t="s">
        <v>294</v>
      </c>
      <c r="D17" s="411"/>
      <c r="E17" s="462" t="s">
        <v>577</v>
      </c>
      <c r="F17" s="586">
        <v>13</v>
      </c>
      <c r="G17" s="343">
        <f t="shared" si="0"/>
        <v>1</v>
      </c>
      <c r="H17" s="263">
        <f t="shared" si="1"/>
        <v>1</v>
      </c>
      <c r="I17" s="198">
        <f>RANK(H17,$H$9:$H$53)</f>
        <v>29</v>
      </c>
      <c r="J17" s="122"/>
      <c r="K17" s="183"/>
      <c r="L17" s="193"/>
      <c r="M17" s="36"/>
      <c r="N17" s="36"/>
      <c r="O17" s="485"/>
      <c r="P17" s="36"/>
      <c r="Q17" s="193"/>
      <c r="R17" s="193"/>
      <c r="S17" s="146">
        <v>7</v>
      </c>
      <c r="T17" s="146"/>
      <c r="U17" s="250"/>
      <c r="V17" s="250"/>
      <c r="W17" s="250"/>
      <c r="X17" s="250"/>
      <c r="Y17" s="143" cm="1">
        <f t="array" ref="Y17">SUM(LOOKUP(K17:X17,{0,1,2,3,4,5,6,7,8,9,10},{0,7,6,5,4,3,2,1,1,1,1}))</f>
        <v>1</v>
      </c>
      <c r="Z17" s="345"/>
      <c r="AA17" s="31"/>
    </row>
    <row r="18" spans="1:27" ht="12.75" customHeight="1" x14ac:dyDescent="0.25">
      <c r="A18" s="722"/>
      <c r="B18" s="487" t="s">
        <v>77</v>
      </c>
      <c r="C18" s="488" t="s">
        <v>78</v>
      </c>
      <c r="D18" s="411"/>
      <c r="E18" s="454" t="s">
        <v>96</v>
      </c>
      <c r="F18" s="587">
        <v>14</v>
      </c>
      <c r="G18" s="343">
        <f t="shared" si="0"/>
        <v>1</v>
      </c>
      <c r="H18" s="263">
        <f t="shared" si="1"/>
        <v>7</v>
      </c>
      <c r="I18" s="198">
        <f>RANK(H18,$H$9:$H$53)</f>
        <v>13</v>
      </c>
      <c r="J18" s="194"/>
      <c r="K18" s="183">
        <v>1</v>
      </c>
      <c r="L18" s="36"/>
      <c r="M18" s="36"/>
      <c r="N18" s="36"/>
      <c r="O18" s="264"/>
      <c r="P18" s="84"/>
      <c r="Q18" s="36"/>
      <c r="R18" s="36"/>
      <c r="S18" s="36"/>
      <c r="T18" s="36"/>
      <c r="U18" s="36"/>
      <c r="V18" s="36"/>
      <c r="W18" s="36"/>
      <c r="X18" s="36"/>
      <c r="Y18" s="143" cm="1">
        <f t="array" ref="Y18">SUM(LOOKUP(K18:X18,{0,1,2,3,4,5,6,7,8,9,10},{0,7,6,5,4,3,2,1,1,1,1}))</f>
        <v>7</v>
      </c>
      <c r="Z18" s="345"/>
      <c r="AA18" s="31"/>
    </row>
    <row r="19" spans="1:27" ht="15" x14ac:dyDescent="0.2">
      <c r="A19" s="722"/>
      <c r="B19" s="465" t="s">
        <v>124</v>
      </c>
      <c r="C19" s="466" t="s">
        <v>125</v>
      </c>
      <c r="D19" s="411"/>
      <c r="E19" s="462" t="s">
        <v>574</v>
      </c>
      <c r="F19" s="586">
        <v>13</v>
      </c>
      <c r="G19" s="343">
        <f t="shared" si="0"/>
        <v>2</v>
      </c>
      <c r="H19" s="263">
        <f t="shared" si="1"/>
        <v>10</v>
      </c>
      <c r="I19" s="198">
        <f>RANK(H19,$H$9:$H$53)</f>
        <v>10</v>
      </c>
      <c r="J19" s="260"/>
      <c r="K19" s="261"/>
      <c r="L19" s="193"/>
      <c r="M19" s="262"/>
      <c r="N19" s="262"/>
      <c r="O19" s="260">
        <v>3</v>
      </c>
      <c r="P19" s="84"/>
      <c r="Q19" s="36"/>
      <c r="R19" s="262"/>
      <c r="S19" s="262"/>
      <c r="T19" s="262"/>
      <c r="U19" s="36"/>
      <c r="V19" s="262">
        <v>3</v>
      </c>
      <c r="W19" s="262"/>
      <c r="X19" s="262"/>
      <c r="Y19" s="143" cm="1">
        <f t="array" ref="Y19">SUM(LOOKUP(K19:X19,{0,1,2,3,4,5,6,7,8,9,10},{0,7,6,5,4,3,2,1,1,1,1}))</f>
        <v>10</v>
      </c>
      <c r="Z19" s="345"/>
      <c r="AA19" s="31"/>
    </row>
    <row r="20" spans="1:27" ht="15" x14ac:dyDescent="0.2">
      <c r="A20" s="722"/>
      <c r="B20" s="489" t="s">
        <v>775</v>
      </c>
      <c r="C20" s="490" t="s">
        <v>776</v>
      </c>
      <c r="D20" s="452"/>
      <c r="E20" s="452" t="s">
        <v>574</v>
      </c>
      <c r="F20" s="586">
        <v>12</v>
      </c>
      <c r="G20" s="343">
        <f t="shared" si="0"/>
        <v>1</v>
      </c>
      <c r="H20" s="263">
        <f t="shared" si="1"/>
        <v>7</v>
      </c>
      <c r="I20" s="198">
        <f>RANK(H20,$H$9:$H$53)</f>
        <v>13</v>
      </c>
      <c r="J20" s="483"/>
      <c r="K20" s="484"/>
      <c r="L20" s="193"/>
      <c r="M20" s="193"/>
      <c r="N20" s="193"/>
      <c r="O20" s="484"/>
      <c r="P20" s="193"/>
      <c r="Q20" s="193"/>
      <c r="R20" s="193"/>
      <c r="S20" s="36"/>
      <c r="T20" s="36"/>
      <c r="U20" s="36"/>
      <c r="V20" s="36">
        <v>1</v>
      </c>
      <c r="W20" s="36"/>
      <c r="X20" s="36"/>
      <c r="Y20" s="143" cm="1">
        <f t="array" ref="Y20">SUM(LOOKUP(K20:X20,{0,1,2,3,4,5,6,7,8,9,10},{0,7,6,5,4,3,2,1,1,1,1}))</f>
        <v>7</v>
      </c>
      <c r="Z20" s="345"/>
      <c r="AA20" s="31"/>
    </row>
    <row r="21" spans="1:27" ht="15" x14ac:dyDescent="0.25">
      <c r="A21" s="722"/>
      <c r="B21" s="457" t="s">
        <v>477</v>
      </c>
      <c r="C21" s="490" t="s">
        <v>874</v>
      </c>
      <c r="D21" s="452"/>
      <c r="E21" s="452" t="s">
        <v>572</v>
      </c>
      <c r="F21" s="586">
        <v>10</v>
      </c>
      <c r="G21" s="343">
        <f t="shared" ref="G21" si="8">COUNTIF(J21:X21,"&gt;0")</f>
        <v>2</v>
      </c>
      <c r="H21" s="263">
        <f t="shared" ref="H21" si="9">Y21</f>
        <v>12</v>
      </c>
      <c r="I21" s="198">
        <f>RANK(H21,$H$9:$H$53)</f>
        <v>8</v>
      </c>
      <c r="J21" s="483"/>
      <c r="K21" s="484"/>
      <c r="L21" s="193"/>
      <c r="M21" s="193"/>
      <c r="N21" s="193"/>
      <c r="O21" s="484"/>
      <c r="P21" s="193"/>
      <c r="Q21" s="193"/>
      <c r="R21" s="193"/>
      <c r="S21" s="36"/>
      <c r="T21" s="36">
        <v>2</v>
      </c>
      <c r="U21" s="36">
        <v>2</v>
      </c>
      <c r="V21" s="36"/>
      <c r="W21" s="36"/>
      <c r="X21" s="36"/>
      <c r="Y21" s="143" cm="1">
        <f t="array" ref="Y21">SUM(LOOKUP(K21:X21,{0,1,2,3,4,5,6,7,8,9,10},{0,7,6,5,4,3,2,1,1,1,1}))</f>
        <v>12</v>
      </c>
      <c r="Z21" s="345"/>
      <c r="AA21" s="31"/>
    </row>
    <row r="22" spans="1:27" ht="12.75" customHeight="1" x14ac:dyDescent="0.25">
      <c r="A22" s="722"/>
      <c r="B22" s="457" t="s">
        <v>477</v>
      </c>
      <c r="C22" s="458" t="s">
        <v>478</v>
      </c>
      <c r="D22" s="411"/>
      <c r="E22" s="458" t="s">
        <v>572</v>
      </c>
      <c r="F22" s="586">
        <v>10</v>
      </c>
      <c r="G22" s="343">
        <f t="shared" si="0"/>
        <v>2</v>
      </c>
      <c r="H22" s="263">
        <f t="shared" si="1"/>
        <v>14</v>
      </c>
      <c r="I22" s="198">
        <f>RANK(H22,$H$9:$H$53)</f>
        <v>2</v>
      </c>
      <c r="J22" s="182"/>
      <c r="K22" s="146"/>
      <c r="L22" s="193"/>
      <c r="M22" s="36"/>
      <c r="N22" s="36"/>
      <c r="O22" s="183"/>
      <c r="P22" s="84">
        <v>1</v>
      </c>
      <c r="Q22" s="36"/>
      <c r="R22" s="36"/>
      <c r="S22" s="36"/>
      <c r="T22" s="36">
        <v>1</v>
      </c>
      <c r="U22" s="36"/>
      <c r="V22" s="36"/>
      <c r="W22" s="36"/>
      <c r="X22" s="36"/>
      <c r="Y22" s="143" cm="1">
        <f t="array" ref="Y22">SUM(LOOKUP(K22:X22,{0,1,2,3,4,5,6,7,8,9,10},{0,7,6,5,4,3,2,1,1,1,1}))</f>
        <v>14</v>
      </c>
      <c r="Z22" s="345"/>
      <c r="AA22" s="31"/>
    </row>
    <row r="23" spans="1:27" ht="12.75" customHeight="1" x14ac:dyDescent="0.25">
      <c r="A23" s="722"/>
      <c r="B23" s="459" t="s">
        <v>531</v>
      </c>
      <c r="C23" s="460" t="s">
        <v>532</v>
      </c>
      <c r="D23" s="462"/>
      <c r="E23" s="462" t="s">
        <v>533</v>
      </c>
      <c r="F23" s="549">
        <v>15</v>
      </c>
      <c r="G23" s="343">
        <f t="shared" ref="G23" si="10">COUNTIF(J23:X23,"&gt;0")</f>
        <v>1</v>
      </c>
      <c r="H23" s="263">
        <f t="shared" ref="H23" si="11">Y23</f>
        <v>1</v>
      </c>
      <c r="I23" s="198">
        <f>RANK(H23,$H$9:$H$53)</f>
        <v>29</v>
      </c>
      <c r="J23" s="827"/>
      <c r="K23" s="823"/>
      <c r="L23" s="823"/>
      <c r="M23" s="823"/>
      <c r="N23" s="823"/>
      <c r="O23" s="823"/>
      <c r="P23" s="824"/>
      <c r="Q23" s="822">
        <v>7</v>
      </c>
      <c r="R23" s="822"/>
      <c r="S23" s="823"/>
      <c r="T23" s="823"/>
      <c r="U23" s="823"/>
      <c r="V23" s="823"/>
      <c r="W23" s="823"/>
      <c r="X23" s="823"/>
      <c r="Y23" s="143" cm="1">
        <f t="array" ref="Y23">SUM(LOOKUP(K23:X23,{0,1,2,3,4,5,6,7,8,9,10},{0,7,6,5,4,3,2,1,1,1,1}))</f>
        <v>1</v>
      </c>
      <c r="Z23" s="345"/>
      <c r="AA23" s="31"/>
    </row>
    <row r="24" spans="1:27" ht="15" x14ac:dyDescent="0.2">
      <c r="A24" s="722"/>
      <c r="B24" s="489" t="s">
        <v>777</v>
      </c>
      <c r="C24" s="490" t="s">
        <v>778</v>
      </c>
      <c r="D24" s="454"/>
      <c r="E24" s="454" t="s">
        <v>576</v>
      </c>
      <c r="F24" s="587">
        <v>16</v>
      </c>
      <c r="G24" s="343">
        <f t="shared" si="0"/>
        <v>1</v>
      </c>
      <c r="H24" s="263">
        <f t="shared" si="1"/>
        <v>4</v>
      </c>
      <c r="I24" s="198">
        <f>RANK(H24,$H$9:$H$53)</f>
        <v>23</v>
      </c>
      <c r="J24" s="194"/>
      <c r="K24" s="36"/>
      <c r="L24" s="36"/>
      <c r="M24" s="36"/>
      <c r="N24" s="36"/>
      <c r="O24" s="264"/>
      <c r="P24" s="84"/>
      <c r="Q24" s="36"/>
      <c r="R24" s="36"/>
      <c r="S24" s="36"/>
      <c r="T24" s="36"/>
      <c r="U24" s="36"/>
      <c r="V24" s="36">
        <v>4</v>
      </c>
      <c r="W24" s="36"/>
      <c r="X24" s="36"/>
      <c r="Y24" s="143" cm="1">
        <f t="array" ref="Y24">SUM(LOOKUP(K24:X24,{0,1,2,3,4,5,6,7,8,9,10},{0,7,6,5,4,3,2,1,1,1,1}))</f>
        <v>4</v>
      </c>
      <c r="Z24" s="345"/>
      <c r="AA24" s="31"/>
    </row>
    <row r="25" spans="1:27" ht="15" x14ac:dyDescent="0.2">
      <c r="A25" s="722"/>
      <c r="B25" s="465" t="s">
        <v>109</v>
      </c>
      <c r="C25" s="466" t="s">
        <v>110</v>
      </c>
      <c r="D25" s="411"/>
      <c r="E25" s="462" t="s">
        <v>35</v>
      </c>
      <c r="F25" s="586">
        <v>14</v>
      </c>
      <c r="G25" s="343">
        <f t="shared" ref="G25" si="12">COUNTIF(J25:X25,"&gt;0")</f>
        <v>1</v>
      </c>
      <c r="H25" s="263">
        <f t="shared" ref="H25" si="13">Y25</f>
        <v>7</v>
      </c>
      <c r="I25" s="198">
        <f>RANK(H25,$H$9:$H$53)</f>
        <v>13</v>
      </c>
      <c r="J25" s="122">
        <v>1</v>
      </c>
      <c r="K25" s="146"/>
      <c r="L25" s="193"/>
      <c r="M25" s="193"/>
      <c r="N25" s="36"/>
      <c r="O25" s="36">
        <v>0</v>
      </c>
      <c r="P25" s="84"/>
      <c r="Q25" s="36"/>
      <c r="R25" s="36"/>
      <c r="S25" s="36"/>
      <c r="T25" s="36"/>
      <c r="U25" s="36"/>
      <c r="V25" s="36"/>
      <c r="W25" s="36"/>
      <c r="X25" s="36"/>
      <c r="Y25" s="143" cm="1">
        <f t="array" ref="Y25">SUM(LOOKUP(J25:X25,{0,1,2,3,4,5,6,7,8,9,10},{0,7,6,5,4,3,2,1,1,1,1}))</f>
        <v>7</v>
      </c>
      <c r="Z25" s="345"/>
      <c r="AA25" s="31"/>
    </row>
    <row r="26" spans="1:27" ht="15" x14ac:dyDescent="0.25">
      <c r="A26" s="722"/>
      <c r="B26" s="487" t="s">
        <v>303</v>
      </c>
      <c r="C26" s="488" t="s">
        <v>304</v>
      </c>
      <c r="D26" s="411"/>
      <c r="E26" s="456" t="s">
        <v>567</v>
      </c>
      <c r="F26" s="453">
        <v>16</v>
      </c>
      <c r="G26" s="343">
        <f t="shared" si="0"/>
        <v>3</v>
      </c>
      <c r="H26" s="263">
        <f t="shared" si="1"/>
        <v>14</v>
      </c>
      <c r="I26" s="198">
        <f>RANK(H26,$H$9:$H$53)</f>
        <v>2</v>
      </c>
      <c r="J26" s="122"/>
      <c r="K26" s="183"/>
      <c r="L26" s="193"/>
      <c r="M26" s="193"/>
      <c r="N26" s="36">
        <v>1</v>
      </c>
      <c r="O26" s="36"/>
      <c r="P26" s="84"/>
      <c r="Q26" s="36"/>
      <c r="R26" s="36">
        <v>4</v>
      </c>
      <c r="S26" s="36">
        <v>5</v>
      </c>
      <c r="T26" s="36"/>
      <c r="U26" s="36"/>
      <c r="V26" s="36"/>
      <c r="W26" s="36"/>
      <c r="X26" s="36"/>
      <c r="Y26" s="143" cm="1">
        <f t="array" ref="Y26">SUM(LOOKUP(K26:X26,{0,1,2,3,4,5,6,7,8,9,10},{0,7,6,5,4,3,2,1,1,1,1}))</f>
        <v>14</v>
      </c>
      <c r="Z26" s="345"/>
      <c r="AA26" s="31"/>
    </row>
    <row r="27" spans="1:27" ht="15" x14ac:dyDescent="0.2">
      <c r="A27" s="722"/>
      <c r="B27" s="465" t="s">
        <v>592</v>
      </c>
      <c r="C27" s="466" t="s">
        <v>427</v>
      </c>
      <c r="D27" s="411"/>
      <c r="E27" s="462" t="s">
        <v>33</v>
      </c>
      <c r="F27" s="453">
        <v>16</v>
      </c>
      <c r="G27" s="343">
        <f t="shared" si="0"/>
        <v>1</v>
      </c>
      <c r="H27" s="263">
        <f t="shared" si="1"/>
        <v>7</v>
      </c>
      <c r="I27" s="198">
        <f>RANK(H27,$H$9:$H$53)</f>
        <v>13</v>
      </c>
      <c r="J27" s="122"/>
      <c r="K27" s="183"/>
      <c r="L27" s="193"/>
      <c r="M27" s="36"/>
      <c r="N27" s="36"/>
      <c r="O27" s="146">
        <v>1</v>
      </c>
      <c r="P27" s="84"/>
      <c r="Q27" s="36"/>
      <c r="R27" s="36"/>
      <c r="S27" s="36"/>
      <c r="T27" s="36"/>
      <c r="U27" s="36"/>
      <c r="V27" s="36"/>
      <c r="W27" s="36"/>
      <c r="X27" s="36"/>
      <c r="Y27" s="143" cm="1">
        <f t="array" ref="Y27">SUM(LOOKUP(K27:X27,{0,1,2,3,4,5,6,7,8,9,10},{0,7,6,5,4,3,2,1,1,1,1}))</f>
        <v>7</v>
      </c>
      <c r="Z27" s="345"/>
      <c r="AA27" s="31"/>
    </row>
    <row r="28" spans="1:27" ht="15" x14ac:dyDescent="0.2">
      <c r="A28" s="722"/>
      <c r="B28" s="459" t="s">
        <v>526</v>
      </c>
      <c r="C28" s="460" t="s">
        <v>527</v>
      </c>
      <c r="D28" s="462"/>
      <c r="E28" s="462" t="s">
        <v>528</v>
      </c>
      <c r="F28" s="549">
        <v>14</v>
      </c>
      <c r="G28" s="343">
        <f t="shared" ref="G28" si="14">COUNTIF(J28:X28,"&gt;0")</f>
        <v>1</v>
      </c>
      <c r="H28" s="263">
        <f t="shared" ref="H28" si="15">Y28</f>
        <v>4</v>
      </c>
      <c r="I28" s="198">
        <f>RANK(H28,$H$9:$H$53)</f>
        <v>23</v>
      </c>
      <c r="J28" s="122"/>
      <c r="K28" s="183"/>
      <c r="L28" s="193"/>
      <c r="M28" s="36"/>
      <c r="N28" s="36"/>
      <c r="O28" s="146"/>
      <c r="P28" s="84"/>
      <c r="Q28" s="36">
        <v>4</v>
      </c>
      <c r="R28" s="36"/>
      <c r="S28" s="36"/>
      <c r="T28" s="36"/>
      <c r="U28" s="36"/>
      <c r="V28" s="36"/>
      <c r="W28" s="36"/>
      <c r="X28" s="36"/>
      <c r="Y28" s="143" cm="1">
        <f t="array" ref="Y28">SUM(LOOKUP(J28:X28,{0,1,2,3,4,5,6,7,8,9,10},{0,7,6,5,4,3,2,1,1,1,1}))</f>
        <v>4</v>
      </c>
      <c r="Z28" s="345"/>
      <c r="AA28" s="31"/>
    </row>
    <row r="29" spans="1:27" ht="15" x14ac:dyDescent="0.2">
      <c r="A29" s="722"/>
      <c r="B29" s="465" t="s">
        <v>653</v>
      </c>
      <c r="C29" s="466" t="s">
        <v>654</v>
      </c>
      <c r="D29" s="411"/>
      <c r="E29" s="462" t="s">
        <v>567</v>
      </c>
      <c r="F29" s="453">
        <v>16</v>
      </c>
      <c r="G29" s="343">
        <f t="shared" si="0"/>
        <v>1</v>
      </c>
      <c r="H29" s="263">
        <f t="shared" si="1"/>
        <v>4</v>
      </c>
      <c r="I29" s="198">
        <f>RANK(H29,$H$9:$H$53)</f>
        <v>23</v>
      </c>
      <c r="J29" s="122"/>
      <c r="K29" s="183"/>
      <c r="L29" s="193"/>
      <c r="M29" s="36"/>
      <c r="N29" s="36"/>
      <c r="O29" s="84"/>
      <c r="P29" s="36"/>
      <c r="Q29" s="146"/>
      <c r="R29" s="146"/>
      <c r="S29" s="250">
        <v>4</v>
      </c>
      <c r="T29" s="250"/>
      <c r="U29" s="250"/>
      <c r="V29" s="250"/>
      <c r="W29" s="250"/>
      <c r="X29" s="250"/>
      <c r="Y29" s="143" cm="1">
        <f t="array" ref="Y29">SUM(LOOKUP(K29:X29,{0,1,2,3,4,5,6,7,8,9,10},{0,7,6,5,4,3,2,1,1,1,1}))</f>
        <v>4</v>
      </c>
      <c r="Z29" s="345"/>
      <c r="AA29" s="31"/>
    </row>
    <row r="30" spans="1:27" ht="15" x14ac:dyDescent="0.2">
      <c r="A30" s="722"/>
      <c r="B30" s="465" t="s">
        <v>238</v>
      </c>
      <c r="C30" s="466" t="s">
        <v>239</v>
      </c>
      <c r="D30" s="411"/>
      <c r="E30" s="462" t="s">
        <v>240</v>
      </c>
      <c r="F30" s="453">
        <v>16</v>
      </c>
      <c r="G30" s="343">
        <f t="shared" si="0"/>
        <v>1</v>
      </c>
      <c r="H30" s="263">
        <f t="shared" si="1"/>
        <v>6</v>
      </c>
      <c r="I30" s="198">
        <f>RANK(H30,$H$9:$H$53)</f>
        <v>20</v>
      </c>
      <c r="J30" s="122"/>
      <c r="K30" s="183"/>
      <c r="L30" s="193"/>
      <c r="M30" s="193">
        <v>2</v>
      </c>
      <c r="N30" s="36"/>
      <c r="O30" s="36"/>
      <c r="P30" s="84"/>
      <c r="Q30" s="36"/>
      <c r="R30" s="36"/>
      <c r="S30" s="36"/>
      <c r="T30" s="36"/>
      <c r="U30" s="36"/>
      <c r="V30" s="36"/>
      <c r="W30" s="36"/>
      <c r="X30" s="36"/>
      <c r="Y30" s="143" cm="1">
        <f t="array" ref="Y30">SUM(LOOKUP(K30:X30,{0,1,2,3,4,5,6,7,8,9,10},{0,7,6,5,4,3,2,1,1,1,1}))</f>
        <v>6</v>
      </c>
      <c r="Z30" s="345"/>
      <c r="AA30" s="31"/>
    </row>
    <row r="31" spans="1:27" ht="15" x14ac:dyDescent="0.2">
      <c r="A31" s="722"/>
      <c r="B31" s="465" t="s">
        <v>760</v>
      </c>
      <c r="C31" s="466" t="s">
        <v>761</v>
      </c>
      <c r="D31" s="411"/>
      <c r="E31" s="462" t="s">
        <v>571</v>
      </c>
      <c r="F31" s="453">
        <v>12</v>
      </c>
      <c r="G31" s="343">
        <f t="shared" si="0"/>
        <v>1</v>
      </c>
      <c r="H31" s="263">
        <v>1</v>
      </c>
      <c r="I31" s="198">
        <f>RANK(H31,$H$9:$H$53)</f>
        <v>29</v>
      </c>
      <c r="J31" s="122"/>
      <c r="K31" s="183"/>
      <c r="L31" s="146">
        <v>2</v>
      </c>
      <c r="M31" s="193"/>
      <c r="N31" s="193"/>
      <c r="O31" s="193"/>
      <c r="P31" s="193"/>
      <c r="Q31" s="193"/>
      <c r="R31" s="193"/>
      <c r="S31" s="36"/>
      <c r="T31" s="36"/>
      <c r="U31" s="36"/>
      <c r="V31" s="36"/>
      <c r="W31" s="36"/>
      <c r="X31" s="36"/>
      <c r="Y31" s="143" cm="1">
        <f t="array" ref="Y31">SUM(LOOKUP(K31:X31,{0,1,2,3,4,5,6,7,8,9,10},{0,7,6,5,4,3,2,1,1,1,1}))</f>
        <v>6</v>
      </c>
      <c r="Z31" s="345"/>
      <c r="AA31" s="31"/>
    </row>
    <row r="32" spans="1:27" ht="15" x14ac:dyDescent="0.2">
      <c r="A32" s="722"/>
      <c r="B32" s="465" t="s">
        <v>291</v>
      </c>
      <c r="C32" s="466" t="s">
        <v>292</v>
      </c>
      <c r="D32" s="411"/>
      <c r="E32" s="462" t="s">
        <v>567</v>
      </c>
      <c r="F32" s="453">
        <v>15</v>
      </c>
      <c r="G32" s="343">
        <f t="shared" si="0"/>
        <v>1</v>
      </c>
      <c r="H32" s="263">
        <f>Y32</f>
        <v>3</v>
      </c>
      <c r="I32" s="198">
        <f>RANK(H32,$H$9:$H$53)</f>
        <v>27</v>
      </c>
      <c r="J32" s="122"/>
      <c r="K32" s="183"/>
      <c r="L32" s="193"/>
      <c r="M32" s="36"/>
      <c r="N32" s="36"/>
      <c r="O32" s="84"/>
      <c r="P32" s="36"/>
      <c r="Q32" s="247"/>
      <c r="R32" s="247"/>
      <c r="S32" s="146">
        <v>0</v>
      </c>
      <c r="T32" s="146"/>
      <c r="U32" s="36"/>
      <c r="V32" s="85"/>
      <c r="W32" s="89">
        <v>5</v>
      </c>
      <c r="X32" s="85"/>
      <c r="Y32" s="143" cm="1">
        <f t="array" ref="Y32">SUM(LOOKUP(K32:X32,{0,1,2,3,4,5,6,7,8,9,10},{0,7,6,5,4,3,2,1,1,1,1}))</f>
        <v>3</v>
      </c>
      <c r="Z32" s="345"/>
      <c r="AA32" s="31"/>
    </row>
    <row r="33" spans="1:27" ht="15" x14ac:dyDescent="0.2">
      <c r="A33" s="722"/>
      <c r="B33" s="465" t="s">
        <v>297</v>
      </c>
      <c r="C33" s="466" t="s">
        <v>650</v>
      </c>
      <c r="D33" s="411"/>
      <c r="E33" s="464" t="s">
        <v>577</v>
      </c>
      <c r="F33" s="497">
        <v>16</v>
      </c>
      <c r="G33" s="343">
        <f t="shared" si="0"/>
        <v>1</v>
      </c>
      <c r="H33" s="467">
        <f>Y33</f>
        <v>7</v>
      </c>
      <c r="I33" s="198">
        <f>RANK(H33,$H$9:$H$53)</f>
        <v>13</v>
      </c>
      <c r="J33" s="122"/>
      <c r="K33" s="183"/>
      <c r="L33" s="193"/>
      <c r="M33" s="36"/>
      <c r="N33" s="36"/>
      <c r="O33" s="84"/>
      <c r="P33" s="36"/>
      <c r="Q33" s="146"/>
      <c r="R33" s="146"/>
      <c r="S33" s="250">
        <v>1</v>
      </c>
      <c r="T33" s="250"/>
      <c r="U33" s="250"/>
      <c r="V33" s="250"/>
      <c r="W33" s="250"/>
      <c r="X33" s="250"/>
      <c r="Y33" s="143" cm="1">
        <f t="array" ref="Y33">SUM(LOOKUP(K33:X33,{0,1,2,3,4,5,6,7,8,9,10},{0,7,6,5,4,3,2,1,1,1,1}))</f>
        <v>7</v>
      </c>
      <c r="Z33" s="345"/>
      <c r="AA33" s="31"/>
    </row>
    <row r="34" spans="1:27" ht="15" x14ac:dyDescent="0.2">
      <c r="A34" s="722"/>
      <c r="B34" s="465" t="s">
        <v>869</v>
      </c>
      <c r="C34" s="466" t="s">
        <v>870</v>
      </c>
      <c r="D34" s="411"/>
      <c r="E34" s="464" t="s">
        <v>871</v>
      </c>
      <c r="F34" s="497">
        <v>14</v>
      </c>
      <c r="G34" s="343">
        <f t="shared" ref="G34" si="16">COUNTIF(J34:X34,"&gt;0")</f>
        <v>2</v>
      </c>
      <c r="H34" s="467">
        <f>Y34</f>
        <v>14</v>
      </c>
      <c r="I34" s="198">
        <f>RANK(H34,$H$9:$H$53)</f>
        <v>2</v>
      </c>
      <c r="J34" s="122"/>
      <c r="K34" s="183"/>
      <c r="L34" s="193"/>
      <c r="M34" s="36"/>
      <c r="N34" s="36"/>
      <c r="O34" s="84"/>
      <c r="P34" s="36"/>
      <c r="Q34" s="146"/>
      <c r="R34" s="146"/>
      <c r="S34" s="250"/>
      <c r="T34" s="250">
        <v>1</v>
      </c>
      <c r="U34" s="250">
        <v>1</v>
      </c>
      <c r="V34" s="250"/>
      <c r="W34" s="250"/>
      <c r="X34" s="250"/>
      <c r="Y34" s="143" cm="1">
        <f t="array" ref="Y34">SUM(LOOKUP(J34:X34,{0,1,2,3,4,5,6,7,8,9,10},{0,7,6,5,4,3,2,1,1,1,1}))</f>
        <v>14</v>
      </c>
      <c r="Z34" s="345"/>
      <c r="AA34" s="31"/>
    </row>
    <row r="35" spans="1:27" ht="15" x14ac:dyDescent="0.2">
      <c r="A35" s="722"/>
      <c r="B35" s="489" t="s">
        <v>279</v>
      </c>
      <c r="C35" s="490" t="s">
        <v>280</v>
      </c>
      <c r="D35" s="454"/>
      <c r="E35" s="454" t="s">
        <v>581</v>
      </c>
      <c r="F35" s="473">
        <v>12</v>
      </c>
      <c r="G35" s="343">
        <f t="shared" ref="G35:G60" si="17">COUNTIF(J35:X35,"&gt;0")</f>
        <v>0</v>
      </c>
      <c r="H35" s="263"/>
      <c r="I35" s="198"/>
      <c r="J35" s="197"/>
      <c r="K35" s="264"/>
      <c r="L35" s="36"/>
      <c r="M35" s="36"/>
      <c r="N35" s="36"/>
      <c r="O35" s="36"/>
      <c r="P35" s="84"/>
      <c r="Q35" s="36"/>
      <c r="R35" s="36"/>
      <c r="S35" s="36"/>
      <c r="T35" s="36"/>
      <c r="U35" s="36"/>
      <c r="V35" s="36"/>
      <c r="W35" s="36"/>
      <c r="X35" s="36"/>
      <c r="Y35" s="143" cm="1">
        <f t="array" ref="Y35">SUM(LOOKUP(J35:X35,{0,1,2,3,4,5,6,7,8,9,10},{0,7,6,5,4,3,2,1,1,1,1}))</f>
        <v>0</v>
      </c>
      <c r="Z35" s="345"/>
      <c r="AA35" s="31"/>
    </row>
    <row r="36" spans="1:27" ht="15" x14ac:dyDescent="0.2">
      <c r="A36" s="722"/>
      <c r="B36" s="489" t="s">
        <v>779</v>
      </c>
      <c r="C36" s="490" t="s">
        <v>780</v>
      </c>
      <c r="D36" s="454"/>
      <c r="E36" s="454" t="s">
        <v>576</v>
      </c>
      <c r="F36" s="473">
        <v>13</v>
      </c>
      <c r="G36" s="343">
        <f t="shared" si="17"/>
        <v>0</v>
      </c>
      <c r="H36" s="467"/>
      <c r="I36" s="198"/>
      <c r="J36" s="197"/>
      <c r="K36" s="264"/>
      <c r="L36" s="36"/>
      <c r="M36" s="36"/>
      <c r="N36" s="36"/>
      <c r="O36" s="36"/>
      <c r="P36" s="84"/>
      <c r="Q36" s="36"/>
      <c r="R36" s="36"/>
      <c r="S36" s="36"/>
      <c r="T36" s="36"/>
      <c r="U36" s="36"/>
      <c r="V36" s="36"/>
      <c r="W36" s="36"/>
      <c r="X36" s="36"/>
      <c r="Y36" s="143" cm="1">
        <f t="array" ref="Y36">SUM(LOOKUP(J36:X36,{0,1,2,3,4,5,6,7,8,9,10},{0,7,6,5,4,3,2,1,1,1,1}))</f>
        <v>0</v>
      </c>
      <c r="Z36" s="345"/>
      <c r="AA36" s="31"/>
    </row>
    <row r="37" spans="1:27" ht="15" x14ac:dyDescent="0.2">
      <c r="A37" s="722"/>
      <c r="B37" s="489" t="s">
        <v>538</v>
      </c>
      <c r="C37" s="490" t="s">
        <v>539</v>
      </c>
      <c r="D37" s="454"/>
      <c r="E37" s="454" t="s">
        <v>581</v>
      </c>
      <c r="F37" s="473">
        <v>11</v>
      </c>
      <c r="G37" s="343">
        <f t="shared" si="17"/>
        <v>1</v>
      </c>
      <c r="H37" s="263">
        <f t="shared" ref="H37:H60" si="18">Y37</f>
        <v>3</v>
      </c>
      <c r="I37" s="198">
        <f>RANK(H37,$H$9:$H$53)</f>
        <v>27</v>
      </c>
      <c r="J37" s="194"/>
      <c r="K37" s="264"/>
      <c r="L37" s="36"/>
      <c r="M37" s="36"/>
      <c r="N37" s="36"/>
      <c r="O37" s="36"/>
      <c r="P37" s="84"/>
      <c r="Q37" s="36"/>
      <c r="R37" s="36"/>
      <c r="S37" s="36"/>
      <c r="T37" s="36"/>
      <c r="U37" s="36"/>
      <c r="V37" s="36">
        <v>5</v>
      </c>
      <c r="W37" s="85"/>
      <c r="X37" s="36"/>
      <c r="Y37" s="143" cm="1">
        <f t="array" ref="Y37">SUM(LOOKUP(K37:X37,{0,1,2,3,4,5,6,7,8,9,10},{0,7,6,5,4,3,2,1,1,1,1}))</f>
        <v>3</v>
      </c>
      <c r="Z37" s="345"/>
      <c r="AA37" s="31"/>
    </row>
    <row r="38" spans="1:27" ht="15" x14ac:dyDescent="0.25">
      <c r="A38" s="722"/>
      <c r="B38" s="465" t="s">
        <v>113</v>
      </c>
      <c r="C38" s="466" t="s">
        <v>114</v>
      </c>
      <c r="D38" s="462"/>
      <c r="E38" s="462" t="s">
        <v>115</v>
      </c>
      <c r="F38" s="549">
        <v>15</v>
      </c>
      <c r="G38" s="343">
        <f t="shared" ref="G38" si="19">COUNTIF(J38:X38,"&gt;0")</f>
        <v>1</v>
      </c>
      <c r="H38" s="263">
        <f t="shared" ref="H38" si="20">Y38</f>
        <v>0</v>
      </c>
      <c r="I38" s="198">
        <f>RANK(H38,$H$9:$H$53)</f>
        <v>32</v>
      </c>
      <c r="J38" s="841">
        <v>3</v>
      </c>
      <c r="K38" s="822"/>
      <c r="L38" s="36"/>
      <c r="M38" s="36"/>
      <c r="N38" s="36"/>
      <c r="O38" s="36"/>
      <c r="P38" s="84"/>
      <c r="Q38" s="36"/>
      <c r="R38" s="36"/>
      <c r="S38" s="36"/>
      <c r="T38" s="36"/>
      <c r="U38" s="36"/>
      <c r="V38" s="36"/>
      <c r="W38" s="85"/>
      <c r="X38" s="36"/>
      <c r="Y38" s="143" cm="1">
        <f t="array" ref="Y38">SUM(LOOKUP(K38:X38,{0,1,2,3,4,5,6,7,8,9,10},{0,7,6,5,4,3,2,1,1,1,1}))</f>
        <v>0</v>
      </c>
      <c r="Z38" s="345"/>
      <c r="AA38" s="31"/>
    </row>
    <row r="39" spans="1:27" ht="15" x14ac:dyDescent="0.2">
      <c r="A39" s="722"/>
      <c r="B39" s="489" t="s">
        <v>781</v>
      </c>
      <c r="C39" s="490" t="s">
        <v>782</v>
      </c>
      <c r="D39" s="454"/>
      <c r="E39" s="454" t="s">
        <v>572</v>
      </c>
      <c r="F39" s="473">
        <v>12</v>
      </c>
      <c r="G39" s="343">
        <f t="shared" si="17"/>
        <v>3</v>
      </c>
      <c r="H39" s="263">
        <f t="shared" si="18"/>
        <v>8</v>
      </c>
      <c r="I39" s="198">
        <f>RANK(H39,$H$9:$H$53)</f>
        <v>12</v>
      </c>
      <c r="J39" s="194"/>
      <c r="K39" s="264"/>
      <c r="L39" s="36"/>
      <c r="M39" s="36"/>
      <c r="N39" s="36"/>
      <c r="O39" s="36"/>
      <c r="P39" s="84"/>
      <c r="Q39" s="36"/>
      <c r="R39" s="36"/>
      <c r="S39" s="36">
        <v>5</v>
      </c>
      <c r="T39" s="36">
        <v>5</v>
      </c>
      <c r="U39" s="36"/>
      <c r="V39" s="36">
        <v>6</v>
      </c>
      <c r="W39" s="36"/>
      <c r="X39" s="36"/>
      <c r="Y39" s="143" cm="1">
        <f t="array" ref="Y39">SUM(LOOKUP(K39:X39,{0,1,2,3,4,5,6,7,8,9,10},{0,7,6,5,4,3,2,1,1,1,1}))</f>
        <v>8</v>
      </c>
      <c r="Z39" s="345"/>
      <c r="AA39" s="31"/>
    </row>
    <row r="40" spans="1:27" ht="18" customHeight="1" x14ac:dyDescent="0.2">
      <c r="A40" s="722"/>
      <c r="B40" s="459" t="s">
        <v>783</v>
      </c>
      <c r="C40" s="460" t="s">
        <v>784</v>
      </c>
      <c r="D40" s="452"/>
      <c r="E40" s="452" t="s">
        <v>575</v>
      </c>
      <c r="F40" s="453">
        <v>14</v>
      </c>
      <c r="G40" s="343">
        <f t="shared" si="17"/>
        <v>1</v>
      </c>
      <c r="H40" s="263">
        <f t="shared" si="18"/>
        <v>6</v>
      </c>
      <c r="I40" s="198">
        <f>RANK(H40,$H$9:$H$53)</f>
        <v>20</v>
      </c>
      <c r="J40" s="483"/>
      <c r="K40" s="193"/>
      <c r="L40" s="193"/>
      <c r="M40" s="193"/>
      <c r="N40" s="193"/>
      <c r="O40" s="193"/>
      <c r="P40" s="193"/>
      <c r="Q40" s="193"/>
      <c r="R40" s="193"/>
      <c r="S40" s="36"/>
      <c r="T40" s="36"/>
      <c r="U40" s="36"/>
      <c r="V40" s="36">
        <v>2</v>
      </c>
      <c r="W40" s="36"/>
      <c r="X40" s="36"/>
      <c r="Y40" s="143" cm="1">
        <f t="array" ref="Y40">SUM(LOOKUP(K40:X40,{0,1,2,3,4,5,6,7,8,9,10},{0,7,6,5,4,3,2,1,1,1,1}))</f>
        <v>6</v>
      </c>
      <c r="Z40" s="345"/>
      <c r="AA40" s="30"/>
    </row>
    <row r="41" spans="1:27" ht="15" x14ac:dyDescent="0.2">
      <c r="A41" s="722"/>
      <c r="B41" s="465" t="s">
        <v>657</v>
      </c>
      <c r="C41" s="466" t="s">
        <v>658</v>
      </c>
      <c r="D41" s="411"/>
      <c r="E41" s="462" t="s">
        <v>659</v>
      </c>
      <c r="F41" s="453">
        <v>12</v>
      </c>
      <c r="G41" s="343">
        <f t="shared" si="17"/>
        <v>0</v>
      </c>
      <c r="H41" s="263">
        <f t="shared" si="18"/>
        <v>0</v>
      </c>
      <c r="I41" s="198">
        <f>RANK(H41,$H$9:$H$53)</f>
        <v>32</v>
      </c>
      <c r="J41" s="182"/>
      <c r="K41" s="183"/>
      <c r="L41" s="193"/>
      <c r="M41" s="36"/>
      <c r="N41" s="36"/>
      <c r="O41" s="84"/>
      <c r="P41" s="36"/>
      <c r="Q41" s="193"/>
      <c r="R41" s="193"/>
      <c r="S41" s="146">
        <v>0</v>
      </c>
      <c r="T41" s="146"/>
      <c r="U41" s="36"/>
      <c r="V41" s="36"/>
      <c r="W41" s="36"/>
      <c r="X41" s="36"/>
      <c r="Y41" s="143" cm="1">
        <f t="array" ref="Y41">SUM(LOOKUP(J41:X41,{0,1,2,3,4,5,6,7,8,9,10},{0,7,6,5,4,3,2,1,1,1,1}))</f>
        <v>0</v>
      </c>
      <c r="Z41" s="345"/>
      <c r="AA41" s="30"/>
    </row>
    <row r="42" spans="1:27" ht="15" x14ac:dyDescent="0.2">
      <c r="A42" s="722"/>
      <c r="B42" s="465" t="s">
        <v>236</v>
      </c>
      <c r="C42" s="466" t="s">
        <v>237</v>
      </c>
      <c r="D42" s="411"/>
      <c r="E42" s="462" t="s">
        <v>123</v>
      </c>
      <c r="F42" s="453">
        <v>15</v>
      </c>
      <c r="G42" s="343">
        <f t="shared" si="17"/>
        <v>2</v>
      </c>
      <c r="H42" s="263">
        <f t="shared" si="18"/>
        <v>13</v>
      </c>
      <c r="I42" s="198">
        <f>RANK(H42,$H$9:$H$53)</f>
        <v>7</v>
      </c>
      <c r="J42" s="182"/>
      <c r="K42" s="183"/>
      <c r="L42" s="193"/>
      <c r="M42" s="193">
        <v>1</v>
      </c>
      <c r="N42" s="36"/>
      <c r="O42" s="36">
        <v>2</v>
      </c>
      <c r="P42" s="84"/>
      <c r="Q42" s="36"/>
      <c r="R42" s="36"/>
      <c r="S42" s="36"/>
      <c r="T42" s="36"/>
      <c r="U42" s="36"/>
      <c r="V42" s="36"/>
      <c r="W42" s="36"/>
      <c r="X42" s="36"/>
      <c r="Y42" s="143" cm="1">
        <f t="array" ref="Y42">SUM(LOOKUP(K42:X42,{0,1,2,3,4,5,6,7,8,9,10},{0,7,6,5,4,3,2,1,1,1,1}))</f>
        <v>13</v>
      </c>
      <c r="Z42" s="345"/>
      <c r="AA42" s="30"/>
    </row>
    <row r="43" spans="1:27" ht="15" x14ac:dyDescent="0.2">
      <c r="A43" s="722"/>
      <c r="B43" s="559" t="s">
        <v>287</v>
      </c>
      <c r="C43" s="464" t="s">
        <v>288</v>
      </c>
      <c r="D43" s="454"/>
      <c r="E43" s="454" t="s">
        <v>585</v>
      </c>
      <c r="F43" s="592">
        <v>14</v>
      </c>
      <c r="G43" s="343"/>
      <c r="H43" s="263"/>
      <c r="I43" s="198"/>
      <c r="J43" s="182"/>
      <c r="K43" s="183"/>
      <c r="L43" s="193"/>
      <c r="M43" s="193"/>
      <c r="N43" s="36"/>
      <c r="O43" s="36"/>
      <c r="P43" s="84"/>
      <c r="Q43" s="36"/>
      <c r="R43" s="36"/>
      <c r="S43" s="36"/>
      <c r="T43" s="85"/>
      <c r="U43" s="85"/>
      <c r="V43" s="36"/>
      <c r="W43" s="36">
        <v>3</v>
      </c>
      <c r="X43" s="36"/>
      <c r="Y43" s="143"/>
      <c r="Z43" s="345"/>
      <c r="AA43" s="30"/>
    </row>
    <row r="44" spans="1:27" ht="15" x14ac:dyDescent="0.25">
      <c r="A44" s="722"/>
      <c r="B44" s="487" t="s">
        <v>305</v>
      </c>
      <c r="C44" s="488" t="s">
        <v>306</v>
      </c>
      <c r="D44" s="411"/>
      <c r="E44" s="462" t="s">
        <v>591</v>
      </c>
      <c r="F44" s="586">
        <v>15</v>
      </c>
      <c r="G44" s="343">
        <f t="shared" si="17"/>
        <v>1</v>
      </c>
      <c r="H44" s="263">
        <f t="shared" si="18"/>
        <v>7</v>
      </c>
      <c r="I44" s="198">
        <f>RANK(H44,$H$9:$H$53)</f>
        <v>13</v>
      </c>
      <c r="J44" s="182"/>
      <c r="K44" s="183"/>
      <c r="L44" s="193"/>
      <c r="M44" s="193"/>
      <c r="N44" s="36">
        <v>0</v>
      </c>
      <c r="O44" s="36"/>
      <c r="P44" s="84"/>
      <c r="Q44" s="36"/>
      <c r="R44" s="36"/>
      <c r="S44" s="36">
        <v>0</v>
      </c>
      <c r="T44" s="85"/>
      <c r="U44" s="85"/>
      <c r="V44" s="36"/>
      <c r="W44" s="36">
        <v>1</v>
      </c>
      <c r="X44" s="36"/>
      <c r="Y44" s="143" cm="1">
        <f t="array" ref="Y44">SUM(LOOKUP(K44:X44,{0,1,2,3,4,5,6,7,8,9,10},{0,7,6,5,4,3,2,1,1,1,1}))</f>
        <v>7</v>
      </c>
      <c r="Z44" s="345"/>
      <c r="AA44" s="30"/>
    </row>
    <row r="45" spans="1:27" s="2" customFormat="1" ht="15" x14ac:dyDescent="0.2">
      <c r="A45" s="722"/>
      <c r="B45" s="465" t="s">
        <v>67</v>
      </c>
      <c r="C45" s="466" t="s">
        <v>116</v>
      </c>
      <c r="D45" s="411"/>
      <c r="E45" s="462" t="s">
        <v>38</v>
      </c>
      <c r="F45" s="586">
        <v>15</v>
      </c>
      <c r="G45" s="343">
        <f t="shared" si="17"/>
        <v>0</v>
      </c>
      <c r="H45" s="263">
        <f t="shared" si="18"/>
        <v>0</v>
      </c>
      <c r="I45" s="198"/>
      <c r="J45" s="194">
        <v>0</v>
      </c>
      <c r="K45" s="264"/>
      <c r="L45" s="36"/>
      <c r="M45" s="36"/>
      <c r="N45" s="36"/>
      <c r="O45" s="36"/>
      <c r="P45" s="84"/>
      <c r="Q45" s="36"/>
      <c r="R45" s="36"/>
      <c r="S45" s="36"/>
      <c r="T45" s="36"/>
      <c r="U45" s="36"/>
      <c r="V45" s="36"/>
      <c r="W45" s="36"/>
      <c r="X45" s="36"/>
      <c r="Y45" s="143" cm="1">
        <f t="array" ref="Y45">SUM(LOOKUP(K45:X45,{0,1,2,3,4,5,6,7,8,9,10},{0,7,6,5,4,3,2,1,1,1,1}))</f>
        <v>0</v>
      </c>
      <c r="Z45" s="345"/>
      <c r="AA45" s="31"/>
    </row>
    <row r="46" spans="1:27" ht="15" x14ac:dyDescent="0.2">
      <c r="A46" s="722"/>
      <c r="B46" s="465" t="s">
        <v>289</v>
      </c>
      <c r="C46" s="466" t="s">
        <v>290</v>
      </c>
      <c r="D46" s="411"/>
      <c r="E46" s="462" t="s">
        <v>567</v>
      </c>
      <c r="F46" s="586">
        <v>14</v>
      </c>
      <c r="G46" s="343">
        <f t="shared" si="17"/>
        <v>3</v>
      </c>
      <c r="H46" s="263">
        <f t="shared" si="18"/>
        <v>14</v>
      </c>
      <c r="I46" s="198">
        <f>RANK(H46,$H$9:$H$53)</f>
        <v>2</v>
      </c>
      <c r="J46" s="182"/>
      <c r="K46" s="146"/>
      <c r="L46" s="193"/>
      <c r="M46" s="36"/>
      <c r="N46" s="36"/>
      <c r="O46" s="84"/>
      <c r="P46" s="36"/>
      <c r="Q46" s="146"/>
      <c r="R46" s="146"/>
      <c r="S46" s="36">
        <v>2</v>
      </c>
      <c r="T46" s="36"/>
      <c r="U46" s="36"/>
      <c r="V46" s="36"/>
      <c r="W46" s="36">
        <v>4</v>
      </c>
      <c r="X46" s="36">
        <v>4</v>
      </c>
      <c r="Y46" s="143" cm="1">
        <f t="array" ref="Y46">SUM(LOOKUP(K46:X46,{0,1,2,3,4,5,6,7,8,9,10},{0,7,6,5,4,3,2,1,1,1,1}))</f>
        <v>14</v>
      </c>
      <c r="Z46" s="345"/>
      <c r="AA46" s="31"/>
    </row>
    <row r="47" spans="1:27" ht="15" x14ac:dyDescent="0.2">
      <c r="A47" s="722"/>
      <c r="B47" s="455"/>
      <c r="C47" s="454"/>
      <c r="D47" s="454"/>
      <c r="E47" s="454"/>
      <c r="F47" s="587"/>
      <c r="G47" s="343"/>
      <c r="H47" s="263"/>
      <c r="I47" s="198"/>
      <c r="J47" s="194"/>
      <c r="K47" s="36"/>
      <c r="L47" s="36"/>
      <c r="M47" s="36"/>
      <c r="N47" s="36"/>
      <c r="O47" s="36"/>
      <c r="P47" s="84"/>
      <c r="Q47" s="36"/>
      <c r="R47" s="36"/>
      <c r="S47" s="36"/>
      <c r="T47" s="36"/>
      <c r="U47" s="36"/>
      <c r="V47" s="36"/>
      <c r="W47" s="36"/>
      <c r="X47" s="36"/>
      <c r="Y47" s="143" cm="1">
        <f t="array" ref="Y47">SUM(LOOKUP(K47:X47,{0,1,2,3,4,5,6,7,8,9,10},{0,7,6,5,4,3,2,1,1,1,1}))</f>
        <v>0</v>
      </c>
      <c r="Z47" s="345"/>
      <c r="AA47" s="31"/>
    </row>
    <row r="48" spans="1:27" x14ac:dyDescent="0.2">
      <c r="A48" s="722"/>
      <c r="B48" s="34"/>
      <c r="C48" s="37"/>
      <c r="D48" s="37"/>
      <c r="E48" s="37"/>
      <c r="F48" s="589"/>
      <c r="G48" s="343"/>
      <c r="H48" s="263"/>
      <c r="I48" s="198"/>
      <c r="J48" s="194"/>
      <c r="K48" s="36"/>
      <c r="L48" s="36"/>
      <c r="M48" s="36"/>
      <c r="N48" s="36"/>
      <c r="O48" s="36"/>
      <c r="P48" s="84"/>
      <c r="Q48" s="36"/>
      <c r="R48" s="36"/>
      <c r="S48" s="36"/>
      <c r="T48" s="36"/>
      <c r="U48" s="36"/>
      <c r="V48" s="36"/>
      <c r="W48" s="36"/>
      <c r="X48" s="36"/>
      <c r="Y48" s="143" cm="1">
        <f t="array" ref="Y48">SUM(LOOKUP(K48:X48,{0,1,2,3,4,5,6,7,8,9,10},{0,7,6,5,4,3,2,1,1,1,1}))</f>
        <v>0</v>
      </c>
      <c r="Z48" s="345"/>
      <c r="AA48" s="31"/>
    </row>
    <row r="49" spans="1:27" x14ac:dyDescent="0.2">
      <c r="A49" s="722"/>
      <c r="B49" s="34"/>
      <c r="C49" s="37"/>
      <c r="D49" s="37"/>
      <c r="E49" s="37"/>
      <c r="F49" s="589"/>
      <c r="G49" s="343"/>
      <c r="H49" s="263"/>
      <c r="I49" s="198"/>
      <c r="J49" s="194"/>
      <c r="K49" s="36"/>
      <c r="L49" s="36"/>
      <c r="M49" s="36"/>
      <c r="N49" s="36"/>
      <c r="O49" s="36"/>
      <c r="P49" s="84"/>
      <c r="Q49" s="36"/>
      <c r="R49" s="36"/>
      <c r="S49" s="36"/>
      <c r="T49" s="36"/>
      <c r="U49" s="36"/>
      <c r="V49" s="36"/>
      <c r="W49" s="36"/>
      <c r="X49" s="36"/>
      <c r="Y49" s="498">
        <v>0</v>
      </c>
      <c r="Z49" s="345"/>
      <c r="AA49" s="31"/>
    </row>
    <row r="50" spans="1:27" x14ac:dyDescent="0.2">
      <c r="A50" s="722"/>
      <c r="B50" s="34"/>
      <c r="C50" s="37"/>
      <c r="D50" s="37"/>
      <c r="E50" s="37"/>
      <c r="F50" s="589"/>
      <c r="G50" s="343"/>
      <c r="H50" s="263"/>
      <c r="I50" s="198"/>
      <c r="J50" s="194"/>
      <c r="K50" s="36"/>
      <c r="L50" s="36"/>
      <c r="M50" s="36"/>
      <c r="N50" s="36"/>
      <c r="O50" s="36"/>
      <c r="P50" s="84"/>
      <c r="Q50" s="36"/>
      <c r="R50" s="36"/>
      <c r="S50" s="36"/>
      <c r="T50" s="36"/>
      <c r="U50" s="36"/>
      <c r="V50" s="36"/>
      <c r="W50" s="36"/>
      <c r="X50" s="36"/>
      <c r="Y50" s="498"/>
      <c r="Z50" s="345"/>
      <c r="AA50" s="31"/>
    </row>
    <row r="51" spans="1:27" x14ac:dyDescent="0.2">
      <c r="A51" s="722"/>
      <c r="B51" s="34"/>
      <c r="C51" s="37"/>
      <c r="D51" s="37"/>
      <c r="E51" s="37"/>
      <c r="F51" s="198"/>
      <c r="G51" s="343"/>
      <c r="H51" s="263"/>
      <c r="I51" s="198"/>
      <c r="J51" s="194"/>
      <c r="K51" s="36"/>
      <c r="L51" s="36"/>
      <c r="M51" s="36"/>
      <c r="N51" s="36"/>
      <c r="O51" s="36"/>
      <c r="P51" s="84"/>
      <c r="Q51" s="36"/>
      <c r="R51" s="36"/>
      <c r="S51" s="36"/>
      <c r="T51" s="36"/>
      <c r="U51" s="36"/>
      <c r="V51" s="36"/>
      <c r="W51" s="36"/>
      <c r="X51" s="36"/>
      <c r="Y51" s="498">
        <v>0</v>
      </c>
      <c r="Z51" s="345"/>
      <c r="AA51" s="30"/>
    </row>
    <row r="52" spans="1:27" x14ac:dyDescent="0.2">
      <c r="A52" s="722"/>
      <c r="B52" s="34"/>
      <c r="C52" s="37"/>
      <c r="D52" s="37"/>
      <c r="E52" s="37"/>
      <c r="F52" s="198"/>
      <c r="G52" s="343"/>
      <c r="H52" s="263"/>
      <c r="I52" s="198"/>
      <c r="J52" s="194"/>
      <c r="K52" s="36"/>
      <c r="L52" s="36"/>
      <c r="M52" s="36"/>
      <c r="N52" s="36"/>
      <c r="O52" s="36"/>
      <c r="P52" s="84"/>
      <c r="Q52" s="36"/>
      <c r="R52" s="36"/>
      <c r="S52" s="36"/>
      <c r="T52" s="36"/>
      <c r="U52" s="36"/>
      <c r="V52" s="36"/>
      <c r="W52" s="36"/>
      <c r="X52" s="36"/>
      <c r="Y52" s="498">
        <v>0</v>
      </c>
      <c r="Z52" s="345"/>
      <c r="AA52" s="30"/>
    </row>
    <row r="53" spans="1:27" x14ac:dyDescent="0.2">
      <c r="A53" s="722"/>
      <c r="B53" s="34"/>
      <c r="C53" s="37"/>
      <c r="D53" s="37"/>
      <c r="E53" s="37"/>
      <c r="F53" s="198"/>
      <c r="G53" s="343"/>
      <c r="H53" s="263"/>
      <c r="I53" s="198"/>
      <c r="J53" s="194"/>
      <c r="K53" s="36"/>
      <c r="L53" s="36"/>
      <c r="M53" s="36"/>
      <c r="N53" s="36"/>
      <c r="O53" s="36"/>
      <c r="P53" s="84"/>
      <c r="Q53" s="36"/>
      <c r="R53" s="36"/>
      <c r="S53" s="36"/>
      <c r="T53" s="36"/>
      <c r="U53" s="36"/>
      <c r="V53" s="36"/>
      <c r="W53" s="36"/>
      <c r="X53" s="36"/>
      <c r="Y53" s="498"/>
      <c r="Z53" s="345"/>
      <c r="AA53" s="30"/>
    </row>
    <row r="54" spans="1:27" x14ac:dyDescent="0.2">
      <c r="A54" s="722"/>
      <c r="B54" s="34"/>
      <c r="C54" s="37"/>
      <c r="D54" s="37"/>
      <c r="E54" s="37"/>
      <c r="F54" s="198"/>
      <c r="G54" s="343"/>
      <c r="H54" s="263"/>
      <c r="I54" s="198"/>
      <c r="J54" s="194"/>
      <c r="K54" s="36"/>
      <c r="L54" s="36"/>
      <c r="M54" s="36"/>
      <c r="N54" s="36"/>
      <c r="O54" s="36"/>
      <c r="P54" s="84"/>
      <c r="Q54" s="36"/>
      <c r="R54" s="36"/>
      <c r="S54" s="36"/>
      <c r="T54" s="36"/>
      <c r="U54" s="36"/>
      <c r="V54" s="36"/>
      <c r="W54" s="36"/>
      <c r="X54" s="36"/>
      <c r="Y54" s="498"/>
      <c r="Z54" s="345"/>
      <c r="AA54" s="31"/>
    </row>
    <row r="55" spans="1:27" x14ac:dyDescent="0.2">
      <c r="A55" s="722"/>
      <c r="B55" s="34"/>
      <c r="C55" s="37"/>
      <c r="D55" s="37"/>
      <c r="E55" s="37"/>
      <c r="F55" s="198"/>
      <c r="G55" s="343"/>
      <c r="H55" s="263"/>
      <c r="I55" s="198"/>
      <c r="J55" s="194"/>
      <c r="K55" s="36"/>
      <c r="L55" s="36"/>
      <c r="M55" s="36"/>
      <c r="N55" s="36"/>
      <c r="O55" s="36"/>
      <c r="P55" s="84"/>
      <c r="Q55" s="36"/>
      <c r="R55" s="36"/>
      <c r="S55" s="36"/>
      <c r="T55" s="36"/>
      <c r="U55" s="36"/>
      <c r="V55" s="36"/>
      <c r="W55" s="36"/>
      <c r="X55" s="36"/>
      <c r="Y55" s="498"/>
      <c r="Z55" s="345"/>
      <c r="AA55" s="31"/>
    </row>
    <row r="56" spans="1:27" x14ac:dyDescent="0.2">
      <c r="A56" s="722"/>
      <c r="B56" s="34"/>
      <c r="C56" s="37"/>
      <c r="D56" s="37"/>
      <c r="E56" s="37"/>
      <c r="F56" s="198"/>
      <c r="G56" s="343"/>
      <c r="H56" s="263"/>
      <c r="I56" s="198"/>
      <c r="J56" s="194"/>
      <c r="K56" s="36"/>
      <c r="L56" s="36"/>
      <c r="M56" s="36"/>
      <c r="N56" s="36"/>
      <c r="O56" s="36"/>
      <c r="P56" s="84"/>
      <c r="Q56" s="36"/>
      <c r="R56" s="36"/>
      <c r="S56" s="36"/>
      <c r="T56" s="36"/>
      <c r="U56" s="36"/>
      <c r="V56" s="36"/>
      <c r="W56" s="36"/>
      <c r="X56" s="36"/>
      <c r="Y56" s="498"/>
      <c r="Z56" s="345"/>
      <c r="AA56" s="31"/>
    </row>
    <row r="57" spans="1:27" x14ac:dyDescent="0.2">
      <c r="A57" s="722"/>
      <c r="B57" s="34"/>
      <c r="C57" s="37"/>
      <c r="D57" s="37"/>
      <c r="E57" s="37"/>
      <c r="F57" s="198"/>
      <c r="G57" s="343"/>
      <c r="H57" s="263"/>
      <c r="I57" s="198"/>
      <c r="J57" s="194"/>
      <c r="K57" s="36"/>
      <c r="L57" s="36"/>
      <c r="M57" s="36"/>
      <c r="N57" s="36"/>
      <c r="O57" s="36"/>
      <c r="P57" s="84"/>
      <c r="Q57" s="36"/>
      <c r="R57" s="36"/>
      <c r="S57" s="36"/>
      <c r="T57" s="36"/>
      <c r="U57" s="36"/>
      <c r="V57" s="36"/>
      <c r="W57" s="36"/>
      <c r="X57" s="36"/>
      <c r="Y57" s="498"/>
      <c r="Z57" s="345"/>
      <c r="AA57" s="31"/>
    </row>
    <row r="58" spans="1:27" x14ac:dyDescent="0.2">
      <c r="A58" s="722"/>
      <c r="B58" s="34"/>
      <c r="C58" s="37"/>
      <c r="D58" s="35"/>
      <c r="E58" s="37"/>
      <c r="F58" s="198"/>
      <c r="G58" s="343">
        <f t="shared" si="17"/>
        <v>0</v>
      </c>
      <c r="H58" s="263">
        <f t="shared" si="18"/>
        <v>0</v>
      </c>
      <c r="I58" s="198"/>
      <c r="J58" s="194"/>
      <c r="K58" s="36"/>
      <c r="L58" s="36"/>
      <c r="M58" s="36"/>
      <c r="N58" s="36"/>
      <c r="O58" s="36"/>
      <c r="P58" s="84"/>
      <c r="Q58" s="36"/>
      <c r="R58" s="36"/>
      <c r="S58" s="36"/>
      <c r="T58" s="36"/>
      <c r="U58" s="36"/>
      <c r="V58" s="36"/>
      <c r="W58" s="36"/>
      <c r="X58" s="36"/>
      <c r="Y58" s="498"/>
      <c r="Z58" s="345"/>
      <c r="AA58" s="30"/>
    </row>
    <row r="59" spans="1:27" ht="13.5" thickBot="1" x14ac:dyDescent="0.25">
      <c r="A59" s="722"/>
      <c r="B59" s="38"/>
      <c r="C59" s="39"/>
      <c r="D59" s="39"/>
      <c r="E59" s="492"/>
      <c r="F59" s="493"/>
      <c r="G59" s="352">
        <f t="shared" si="17"/>
        <v>0</v>
      </c>
      <c r="H59" s="353">
        <f t="shared" si="18"/>
        <v>0</v>
      </c>
      <c r="I59" s="196"/>
      <c r="J59" s="195"/>
      <c r="K59" s="40"/>
      <c r="L59" s="40"/>
      <c r="M59" s="40"/>
      <c r="N59" s="40"/>
      <c r="O59" s="40"/>
      <c r="P59" s="92"/>
      <c r="Q59" s="40"/>
      <c r="R59" s="40"/>
      <c r="S59" s="40"/>
      <c r="T59" s="40"/>
      <c r="U59" s="40"/>
      <c r="V59" s="40"/>
      <c r="W59" s="40"/>
      <c r="X59" s="40"/>
      <c r="Y59" s="354" cm="1">
        <f t="array" ref="Y59">SUM(LOOKUP(J59:X59,{0,1,2,3,4,5,6,7,8,9,10},{0,7,6,5,4,3,2,1,1,1,1}))</f>
        <v>0</v>
      </c>
      <c r="Z59" s="346"/>
      <c r="AA59" s="30"/>
    </row>
    <row r="60" spans="1:27" ht="15.75" x14ac:dyDescent="0.2">
      <c r="A60" s="722"/>
      <c r="B60" s="843"/>
      <c r="C60" s="843"/>
      <c r="D60" s="843"/>
      <c r="E60" s="843"/>
      <c r="F60" s="844"/>
      <c r="G60" s="31">
        <f t="shared" si="17"/>
        <v>0</v>
      </c>
      <c r="H60" s="31">
        <f t="shared" si="18"/>
        <v>0</v>
      </c>
      <c r="I60" s="31"/>
      <c r="J60" s="845"/>
      <c r="K60" s="845"/>
      <c r="L60" s="845"/>
      <c r="M60" s="845"/>
      <c r="N60" s="845"/>
      <c r="O60" s="845"/>
      <c r="P60" s="845"/>
      <c r="Q60" s="845"/>
      <c r="R60" s="845"/>
      <c r="S60" s="845"/>
      <c r="T60" s="845"/>
      <c r="U60" s="845"/>
      <c r="V60" s="845"/>
      <c r="W60" s="845"/>
      <c r="X60" s="845"/>
      <c r="Y60" s="851" cm="1">
        <f t="array" ref="Y60">SUM(LOOKUP(J60:X60,{0,1,2,3,4,5,6,7,8,9,10},{0,7,6,5,4,3,2,1,1,1,1}))</f>
        <v>0</v>
      </c>
      <c r="Z60" s="33"/>
      <c r="AA60" s="32"/>
    </row>
    <row r="61" spans="1:27" ht="15.75" x14ac:dyDescent="0.2">
      <c r="P61" s="154"/>
      <c r="Y61" s="154"/>
    </row>
    <row r="62" spans="1:27" x14ac:dyDescent="0.2">
      <c r="B62" s="6"/>
      <c r="Y62" s="153"/>
    </row>
    <row r="63" spans="1:27" x14ac:dyDescent="0.2">
      <c r="B63" s="6"/>
    </row>
    <row r="64" spans="1:27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</sheetData>
  <sortState xmlns:xlrd2="http://schemas.microsoft.com/office/spreadsheetml/2017/richdata2" ref="B15:I18">
    <sortCondition descending="1" ref="H15:H18"/>
  </sortState>
  <mergeCells count="47">
    <mergeCell ref="T6:T7"/>
    <mergeCell ref="G6:G7"/>
    <mergeCell ref="H6:H7"/>
    <mergeCell ref="I6:I7"/>
    <mergeCell ref="U6:U7"/>
    <mergeCell ref="Z4:Z5"/>
    <mergeCell ref="Y4:Y5"/>
    <mergeCell ref="Y6:Y7"/>
    <mergeCell ref="V6:V7"/>
    <mergeCell ref="W6:W7"/>
    <mergeCell ref="X6:X7"/>
    <mergeCell ref="Z6:Z7"/>
    <mergeCell ref="X4:X5"/>
    <mergeCell ref="G4:G5"/>
    <mergeCell ref="H4:H5"/>
    <mergeCell ref="I4:I5"/>
    <mergeCell ref="J4:J5"/>
    <mergeCell ref="K4:K5"/>
    <mergeCell ref="L4:L5"/>
    <mergeCell ref="N4:N5"/>
    <mergeCell ref="O4:O5"/>
    <mergeCell ref="U4:U5"/>
    <mergeCell ref="T4:T5"/>
    <mergeCell ref="V4:V5"/>
    <mergeCell ref="W4:W5"/>
    <mergeCell ref="Q4:Q5"/>
    <mergeCell ref="S4:S5"/>
    <mergeCell ref="P4:P5"/>
    <mergeCell ref="F4:F5"/>
    <mergeCell ref="A4:A60"/>
    <mergeCell ref="B4:B5"/>
    <mergeCell ref="C4:C5"/>
    <mergeCell ref="E4:E5"/>
    <mergeCell ref="D4:D5"/>
    <mergeCell ref="D6:D7"/>
    <mergeCell ref="B6:B7"/>
    <mergeCell ref="C6:C7"/>
    <mergeCell ref="E6:E7"/>
    <mergeCell ref="F6:F7"/>
    <mergeCell ref="Q6:Q7"/>
    <mergeCell ref="S6:S7"/>
    <mergeCell ref="J6:J7"/>
    <mergeCell ref="K6:K7"/>
    <mergeCell ref="L6:L7"/>
    <mergeCell ref="N6:N7"/>
    <mergeCell ref="O6:O7"/>
    <mergeCell ref="P6:P7"/>
  </mergeCells>
  <conditionalFormatting sqref="C20:D22 C18:D18">
    <cfRule type="duplicateValues" dxfId="127" priority="28"/>
  </conditionalFormatting>
  <conditionalFormatting sqref="C24:D24">
    <cfRule type="duplicateValues" dxfId="126" priority="25"/>
  </conditionalFormatting>
  <conditionalFormatting sqref="C25:D26">
    <cfRule type="duplicateValues" dxfId="125" priority="23"/>
  </conditionalFormatting>
  <conditionalFormatting sqref="C26:D26">
    <cfRule type="duplicateValues" dxfId="124" priority="24"/>
  </conditionalFormatting>
  <conditionalFormatting sqref="C27:D27 C29:D29">
    <cfRule type="duplicateValues" dxfId="123" priority="20"/>
  </conditionalFormatting>
  <conditionalFormatting sqref="C30:D32">
    <cfRule type="duplicateValues" dxfId="122" priority="1190"/>
  </conditionalFormatting>
  <conditionalFormatting sqref="C31:D32">
    <cfRule type="duplicateValues" dxfId="121" priority="16"/>
  </conditionalFormatting>
  <conditionalFormatting sqref="C41:D42 C44:D44">
    <cfRule type="duplicateValues" dxfId="120" priority="622"/>
  </conditionalFormatting>
  <conditionalFormatting sqref="C43:D43">
    <cfRule type="duplicateValues" dxfId="119" priority="12"/>
  </conditionalFormatting>
  <conditionalFormatting sqref="C50:D50">
    <cfRule type="duplicateValues" dxfId="118" priority="577"/>
  </conditionalFormatting>
  <conditionalFormatting sqref="C51:D51">
    <cfRule type="duplicateValues" dxfId="117" priority="579"/>
  </conditionalFormatting>
  <conditionalFormatting sqref="C52:D53 C45:D50">
    <cfRule type="duplicateValues" dxfId="116" priority="581"/>
  </conditionalFormatting>
  <conditionalFormatting sqref="C52:D1048576 C41:D42 D4 D6 C4:C13 C19:D19 D8:D13 C44:D47 D15:D17">
    <cfRule type="duplicateValues" dxfId="115" priority="1133"/>
  </conditionalFormatting>
  <conditionalFormatting sqref="J9:O13 P25:R29 J25:K32 M25:N32 S31:X40 Q9:Y13 J24:O24 Q24:X24 J41:O59 Q41:X59 Q15:X22 J15:O22 Z9:Z59 Y14:Y60">
    <cfRule type="cellIs" dxfId="114" priority="19" operator="lessThan">
      <formula>1</formula>
    </cfRule>
  </conditionalFormatting>
  <conditionalFormatting sqref="P9:P13 O25:O32 P24 P41:P60 P15:P22">
    <cfRule type="cellIs" dxfId="113" priority="18" operator="lessThan">
      <formula>1</formula>
    </cfRule>
  </conditionalFormatting>
  <conditionalFormatting sqref="S26:X26 P30:P32 S30:T32">
    <cfRule type="cellIs" dxfId="112" priority="27" operator="lessThan">
      <formula>1</formula>
    </cfRule>
  </conditionalFormatting>
  <conditionalFormatting sqref="C14:D14">
    <cfRule type="duplicateValues" dxfId="111" priority="11"/>
  </conditionalFormatting>
  <conditionalFormatting sqref="J14:K14 N14:O14 Q14:X14">
    <cfRule type="cellIs" dxfId="110" priority="10" operator="lessThan">
      <formula>1</formula>
    </cfRule>
  </conditionalFormatting>
  <conditionalFormatting sqref="P14">
    <cfRule type="cellIs" dxfId="109" priority="9" operator="lessThan">
      <formula>1</formula>
    </cfRule>
  </conditionalFormatting>
  <conditionalFormatting sqref="C23:D23">
    <cfRule type="duplicateValues" dxfId="108" priority="8"/>
  </conditionalFormatting>
  <conditionalFormatting sqref="C23:D23">
    <cfRule type="duplicateValues" dxfId="107" priority="7"/>
  </conditionalFormatting>
  <conditionalFormatting sqref="J23:O23 Q23:X23">
    <cfRule type="cellIs" dxfId="106" priority="6" operator="lessThan">
      <formula>1</formula>
    </cfRule>
  </conditionalFormatting>
  <conditionalFormatting sqref="P23">
    <cfRule type="cellIs" dxfId="105" priority="5" operator="lessThan">
      <formula>1</formula>
    </cfRule>
  </conditionalFormatting>
  <conditionalFormatting sqref="D28">
    <cfRule type="duplicateValues" dxfId="104" priority="3"/>
  </conditionalFormatting>
  <conditionalFormatting sqref="D28">
    <cfRule type="duplicateValues" dxfId="103" priority="4"/>
  </conditionalFormatting>
  <conditionalFormatting sqref="C38:D38">
    <cfRule type="duplicateValues" dxfId="102" priority="2"/>
  </conditionalFormatting>
  <conditionalFormatting sqref="J38:K38">
    <cfRule type="cellIs" dxfId="101" priority="1" operator="lessThan">
      <formula>1</formula>
    </cfRule>
  </conditionalFormatting>
  <pageMargins left="0.25" right="0.25" top="0.75" bottom="0.75" header="0.3" footer="0.3"/>
  <pageSetup paperSize="9" scale="43" fitToHeight="0" pageOrder="overThenDown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7E845-EFBA-4D2F-B77E-C8749DDE166B}">
  <sheetPr>
    <tabColor theme="9" tint="-0.249977111117893"/>
    <pageSetUpPr fitToPage="1"/>
  </sheetPr>
  <dimension ref="A1:Y129"/>
  <sheetViews>
    <sheetView topLeftCell="A4" zoomScaleNormal="100" zoomScaleSheetLayoutView="90" workbookViewId="0">
      <selection activeCell="B27" sqref="B27"/>
    </sheetView>
  </sheetViews>
  <sheetFormatPr defaultColWidth="14.42578125" defaultRowHeight="12.75" x14ac:dyDescent="0.2"/>
  <cols>
    <col min="1" max="1" width="3.7109375" style="3" bestFit="1" customWidth="1"/>
    <col min="2" max="2" width="28" style="4" bestFit="1" customWidth="1"/>
    <col min="3" max="3" width="23.7109375" style="4" bestFit="1" customWidth="1"/>
    <col min="4" max="4" width="23.7109375" style="4" customWidth="1"/>
    <col min="5" max="5" width="28.7109375" style="4" bestFit="1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8" style="1" bestFit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19" width="8.5703125" style="1" customWidth="1"/>
    <col min="20" max="20" width="7.85546875" style="1" bestFit="1" customWidth="1"/>
    <col min="21" max="21" width="7.5703125" style="1" bestFit="1" customWidth="1"/>
    <col min="22" max="22" width="8.5703125" style="1" bestFit="1" customWidth="1"/>
    <col min="23" max="23" width="8.7109375" style="1" bestFit="1" customWidth="1"/>
    <col min="24" max="24" width="8.5703125" style="1" bestFit="1" customWidth="1"/>
    <col min="25" max="25" width="5.5703125" style="3" customWidth="1"/>
    <col min="26" max="16384" width="14.42578125" style="3"/>
  </cols>
  <sheetData>
    <row r="1" spans="1:25" ht="23.25" x14ac:dyDescent="0.35">
      <c r="D1" s="151"/>
      <c r="E1" s="151"/>
      <c r="F1" s="358"/>
      <c r="G1" s="152"/>
      <c r="H1" s="153"/>
      <c r="I1" s="393"/>
      <c r="J1" s="394"/>
      <c r="K1" s="394" t="s">
        <v>595</v>
      </c>
      <c r="L1" s="394"/>
      <c r="M1" s="39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358"/>
    </row>
    <row r="2" spans="1:25" ht="23.25" x14ac:dyDescent="0.35">
      <c r="D2" s="151"/>
      <c r="E2" s="151"/>
      <c r="F2" s="358"/>
      <c r="G2" s="152"/>
      <c r="H2" s="153"/>
      <c r="I2" s="393"/>
      <c r="J2" s="394"/>
      <c r="K2" s="394" t="s">
        <v>596</v>
      </c>
      <c r="L2" s="394"/>
      <c r="M2" s="39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358"/>
    </row>
    <row r="3" spans="1:25" ht="24" thickBot="1" x14ac:dyDescent="0.4">
      <c r="D3" s="151"/>
      <c r="E3" s="151"/>
      <c r="F3" s="358"/>
      <c r="G3" s="152"/>
      <c r="H3" s="153"/>
      <c r="I3" s="393"/>
      <c r="J3" s="394"/>
      <c r="K3" s="394" t="s">
        <v>601</v>
      </c>
      <c r="L3" s="394"/>
      <c r="M3" s="39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358"/>
    </row>
    <row r="4" spans="1:25" s="2" customFormat="1" ht="12.75" customHeight="1" x14ac:dyDescent="0.2">
      <c r="A4" s="741" t="s">
        <v>39</v>
      </c>
      <c r="B4" s="742"/>
      <c r="C4" s="744"/>
      <c r="D4" s="338" t="s">
        <v>31</v>
      </c>
      <c r="E4" s="742" t="s">
        <v>0</v>
      </c>
      <c r="F4" s="739" t="s">
        <v>17</v>
      </c>
      <c r="G4" s="756" t="s">
        <v>15</v>
      </c>
      <c r="H4" s="739" t="s">
        <v>3</v>
      </c>
      <c r="I4" s="748" t="s">
        <v>12</v>
      </c>
      <c r="J4" s="750" t="s">
        <v>35</v>
      </c>
      <c r="K4" s="746" t="s">
        <v>33</v>
      </c>
      <c r="L4" s="746" t="s">
        <v>38</v>
      </c>
      <c r="M4" s="212" t="s">
        <v>215</v>
      </c>
      <c r="N4" s="746" t="s">
        <v>20</v>
      </c>
      <c r="O4" s="746" t="s">
        <v>14</v>
      </c>
      <c r="P4" s="746" t="s">
        <v>44</v>
      </c>
      <c r="Q4" s="746" t="s">
        <v>34</v>
      </c>
      <c r="R4" s="746" t="s">
        <v>21</v>
      </c>
      <c r="S4" s="746" t="s">
        <v>48</v>
      </c>
      <c r="T4" s="746" t="s">
        <v>48</v>
      </c>
      <c r="U4" s="746" t="s">
        <v>50</v>
      </c>
      <c r="V4" s="746" t="s">
        <v>36</v>
      </c>
      <c r="W4" s="746" t="s">
        <v>53</v>
      </c>
      <c r="X4" s="752"/>
      <c r="Y4" s="24"/>
    </row>
    <row r="5" spans="1:25" s="2" customFormat="1" ht="12.75" customHeight="1" x14ac:dyDescent="0.2">
      <c r="A5" s="741"/>
      <c r="B5" s="743"/>
      <c r="C5" s="745"/>
      <c r="D5" s="339"/>
      <c r="E5" s="743"/>
      <c r="F5" s="740"/>
      <c r="G5" s="755"/>
      <c r="H5" s="740"/>
      <c r="I5" s="749"/>
      <c r="J5" s="751"/>
      <c r="K5" s="747"/>
      <c r="L5" s="747"/>
      <c r="M5" s="213" t="s">
        <v>213</v>
      </c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53"/>
      <c r="Y5" s="24"/>
    </row>
    <row r="6" spans="1:25" s="2" customFormat="1" ht="12.75" customHeight="1" x14ac:dyDescent="0.2">
      <c r="A6" s="741"/>
      <c r="B6" s="743" t="s">
        <v>4</v>
      </c>
      <c r="C6" s="743" t="s">
        <v>5</v>
      </c>
      <c r="D6" s="339" t="s">
        <v>32</v>
      </c>
      <c r="E6" s="743" t="s">
        <v>9</v>
      </c>
      <c r="F6" s="740" t="s">
        <v>2</v>
      </c>
      <c r="G6" s="755" t="s">
        <v>16</v>
      </c>
      <c r="H6" s="740" t="s">
        <v>7</v>
      </c>
      <c r="I6" s="749" t="s">
        <v>11</v>
      </c>
      <c r="J6" s="738">
        <v>45612</v>
      </c>
      <c r="K6" s="737" t="s">
        <v>41</v>
      </c>
      <c r="L6" s="737" t="s">
        <v>42</v>
      </c>
      <c r="M6" s="211" t="s">
        <v>214</v>
      </c>
      <c r="N6" s="737" t="s">
        <v>43</v>
      </c>
      <c r="O6" s="737" t="s">
        <v>43</v>
      </c>
      <c r="P6" s="737" t="s">
        <v>45</v>
      </c>
      <c r="Q6" s="737" t="s">
        <v>46</v>
      </c>
      <c r="R6" s="737" t="s">
        <v>47</v>
      </c>
      <c r="S6" s="737" t="s">
        <v>49</v>
      </c>
      <c r="T6" s="737" t="s">
        <v>872</v>
      </c>
      <c r="U6" s="737" t="s">
        <v>51</v>
      </c>
      <c r="V6" s="737" t="s">
        <v>52</v>
      </c>
      <c r="W6" s="737" t="s">
        <v>54</v>
      </c>
      <c r="X6" s="754" t="s">
        <v>56</v>
      </c>
      <c r="Y6" s="24"/>
    </row>
    <row r="7" spans="1:25" s="1" customFormat="1" ht="12.75" customHeight="1" x14ac:dyDescent="0.2">
      <c r="A7" s="741"/>
      <c r="B7" s="743" t="s">
        <v>4</v>
      </c>
      <c r="C7" s="743"/>
      <c r="D7" s="339"/>
      <c r="E7" s="743"/>
      <c r="F7" s="740"/>
      <c r="G7" s="755"/>
      <c r="H7" s="740"/>
      <c r="I7" s="749"/>
      <c r="J7" s="738"/>
      <c r="K7" s="737"/>
      <c r="L7" s="737"/>
      <c r="M7" s="211"/>
      <c r="N7" s="737"/>
      <c r="O7" s="737"/>
      <c r="P7" s="737"/>
      <c r="Q7" s="737"/>
      <c r="R7" s="737"/>
      <c r="S7" s="737"/>
      <c r="T7" s="737"/>
      <c r="U7" s="737"/>
      <c r="V7" s="737"/>
      <c r="W7" s="737"/>
      <c r="X7" s="754"/>
      <c r="Y7" s="25"/>
    </row>
    <row r="8" spans="1:25" s="1" customFormat="1" ht="19.5" thickBot="1" x14ac:dyDescent="0.25">
      <c r="A8" s="741"/>
      <c r="B8" s="639" t="s">
        <v>18</v>
      </c>
      <c r="C8" s="639" t="s">
        <v>19</v>
      </c>
      <c r="D8" s="639"/>
      <c r="E8" s="639" t="s">
        <v>9</v>
      </c>
      <c r="F8" s="640" t="s">
        <v>2</v>
      </c>
      <c r="G8" s="335" t="s">
        <v>13</v>
      </c>
      <c r="H8" s="336" t="s">
        <v>7</v>
      </c>
      <c r="I8" s="158" t="s">
        <v>8</v>
      </c>
      <c r="J8" s="299" t="s">
        <v>27</v>
      </c>
      <c r="K8" s="80" t="s">
        <v>27</v>
      </c>
      <c r="L8" s="80" t="s">
        <v>27</v>
      </c>
      <c r="M8" s="80" t="s">
        <v>27</v>
      </c>
      <c r="N8" s="80" t="s">
        <v>27</v>
      </c>
      <c r="O8" s="80" t="s">
        <v>27</v>
      </c>
      <c r="P8" s="80" t="s">
        <v>27</v>
      </c>
      <c r="Q8" s="80" t="s">
        <v>27</v>
      </c>
      <c r="R8" s="80" t="s">
        <v>27</v>
      </c>
      <c r="S8" s="80" t="s">
        <v>27</v>
      </c>
      <c r="T8" s="80" t="s">
        <v>27</v>
      </c>
      <c r="U8" s="80" t="s">
        <v>27</v>
      </c>
      <c r="V8" s="80" t="s">
        <v>27</v>
      </c>
      <c r="W8" s="80" t="s">
        <v>27</v>
      </c>
      <c r="X8" s="337" t="s">
        <v>7</v>
      </c>
      <c r="Y8" s="25"/>
    </row>
    <row r="9" spans="1:25" s="2" customFormat="1" x14ac:dyDescent="0.2">
      <c r="A9" s="741"/>
      <c r="B9" s="641"/>
      <c r="C9" s="642"/>
      <c r="D9" s="642"/>
      <c r="E9" s="642"/>
      <c r="F9" s="643"/>
      <c r="G9" s="638"/>
      <c r="H9" s="333"/>
      <c r="I9" s="334"/>
      <c r="J9" s="237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556" cm="1">
        <f t="array" ref="X9">SUM(LOOKUP(J9:W9,{0,1,2,3,4,5,6,7,8,9,10},{0,7,6,5,4,3,2,1,1,1,1}))</f>
        <v>0</v>
      </c>
      <c r="Y9" s="25"/>
    </row>
    <row r="10" spans="1:25" s="2" customFormat="1" ht="15" x14ac:dyDescent="0.2">
      <c r="A10" s="741"/>
      <c r="B10" s="525" t="s">
        <v>140</v>
      </c>
      <c r="C10" s="501" t="s">
        <v>141</v>
      </c>
      <c r="D10" s="417"/>
      <c r="E10" s="500" t="s">
        <v>106</v>
      </c>
      <c r="F10" s="636">
        <v>24</v>
      </c>
      <c r="G10" s="633">
        <f>COUNTIF(J10:W10,"&gt;0")</f>
        <v>3</v>
      </c>
      <c r="H10" s="160">
        <f>X10</f>
        <v>10</v>
      </c>
      <c r="I10" s="161">
        <f>RANK(H10,$H$9:$H$45)</f>
        <v>4</v>
      </c>
      <c r="J10" s="200">
        <v>2</v>
      </c>
      <c r="K10" s="157"/>
      <c r="L10" s="19"/>
      <c r="M10" s="19"/>
      <c r="N10" s="19"/>
      <c r="O10" s="19"/>
      <c r="P10" s="19"/>
      <c r="Q10" s="19"/>
      <c r="R10" s="19"/>
      <c r="S10" s="19">
        <v>6</v>
      </c>
      <c r="T10" s="19">
        <v>6</v>
      </c>
      <c r="U10" s="19"/>
      <c r="V10" s="19"/>
      <c r="W10" s="19"/>
      <c r="X10" s="557" cm="1">
        <f t="array" ref="X10">SUM(LOOKUP(J10:W10,{0,1,2,3,4,5,6,7,8,9,10},{0,7,6,5,4,3,2,1,1,1,1}))</f>
        <v>10</v>
      </c>
      <c r="Y10" s="25"/>
    </row>
    <row r="11" spans="1:25" s="2" customFormat="1" ht="15" x14ac:dyDescent="0.2">
      <c r="A11" s="741"/>
      <c r="B11" s="525" t="s">
        <v>428</v>
      </c>
      <c r="C11" s="501" t="s">
        <v>429</v>
      </c>
      <c r="D11" s="417"/>
      <c r="E11" s="500" t="s">
        <v>523</v>
      </c>
      <c r="F11" s="636">
        <v>17</v>
      </c>
      <c r="G11" s="633">
        <f>COUNTIF(J11:W11,"&gt;0")</f>
        <v>2</v>
      </c>
      <c r="H11" s="160">
        <f>X11</f>
        <v>8</v>
      </c>
      <c r="I11" s="161">
        <f>RANK(H11,$H$9:$H$45)</f>
        <v>8</v>
      </c>
      <c r="J11" s="199"/>
      <c r="K11" s="19"/>
      <c r="L11" s="19"/>
      <c r="M11" s="19"/>
      <c r="N11" s="19"/>
      <c r="O11" s="19">
        <v>2</v>
      </c>
      <c r="P11" s="19"/>
      <c r="Q11" s="19">
        <v>6</v>
      </c>
      <c r="R11" s="19"/>
      <c r="S11" s="19"/>
      <c r="T11" s="19"/>
      <c r="U11" s="19"/>
      <c r="V11" s="19"/>
      <c r="W11" s="19"/>
      <c r="X11" s="557" cm="1">
        <f t="array" ref="X11">SUM(LOOKUP(J11:W11,{0,1,2,3,4,5,6,7,8,9,10},{0,7,6,5,4,3,2,1,1,1,1}))</f>
        <v>8</v>
      </c>
      <c r="Y11" s="25"/>
    </row>
    <row r="12" spans="1:25" s="2" customFormat="1" ht="15" x14ac:dyDescent="0.2">
      <c r="A12" s="741"/>
      <c r="B12" s="525" t="s">
        <v>231</v>
      </c>
      <c r="C12" s="501" t="s">
        <v>232</v>
      </c>
      <c r="D12" s="417"/>
      <c r="E12" s="500" t="s">
        <v>34</v>
      </c>
      <c r="F12" s="636">
        <v>18</v>
      </c>
      <c r="G12" s="633">
        <f>COUNTIF(J12:W12,"&gt;0")</f>
        <v>3</v>
      </c>
      <c r="H12" s="160">
        <f>X12</f>
        <v>10</v>
      </c>
      <c r="I12" s="161">
        <f>RANK(H12,$H$9:$H$45)</f>
        <v>4</v>
      </c>
      <c r="J12" s="340"/>
      <c r="K12" s="19"/>
      <c r="L12" s="19"/>
      <c r="M12" s="19">
        <v>5</v>
      </c>
      <c r="N12" s="19"/>
      <c r="O12" s="19"/>
      <c r="P12" s="19">
        <v>8</v>
      </c>
      <c r="Q12" s="19">
        <v>2</v>
      </c>
      <c r="R12" s="19"/>
      <c r="S12" s="19"/>
      <c r="T12" s="19"/>
      <c r="U12" s="19"/>
      <c r="V12" s="19"/>
      <c r="W12" s="19"/>
      <c r="X12" s="557" cm="1">
        <f t="array" ref="X12">SUM(LOOKUP(J12:W12,{0,1,2,3,4,5,6,7,8,9,10},{0,7,6,5,4,3,2,1,1,1,1}))</f>
        <v>10</v>
      </c>
      <c r="Y12" s="25"/>
    </row>
    <row r="13" spans="1:25" s="2" customFormat="1" x14ac:dyDescent="0.2">
      <c r="A13" s="741"/>
      <c r="B13" s="517" t="s">
        <v>851</v>
      </c>
      <c r="C13" s="602" t="s">
        <v>852</v>
      </c>
      <c r="D13" s="156"/>
      <c r="E13" s="558" t="s">
        <v>840</v>
      </c>
      <c r="F13" s="371">
        <v>21</v>
      </c>
      <c r="G13" s="633">
        <f>COUNTIF(J13:W13,"&gt;0")</f>
        <v>1</v>
      </c>
      <c r="H13" s="160">
        <f>X13</f>
        <v>6</v>
      </c>
      <c r="I13" s="161">
        <f>RANK(H13,$H$9:$H$45)</f>
        <v>13</v>
      </c>
      <c r="J13" s="340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>
        <v>2</v>
      </c>
      <c r="X13" s="557" cm="1">
        <f t="array" ref="X13">SUM(LOOKUP(J13:W13,{0,1,2,3,4,5,6,7,8,9,10},{0,7,6,5,4,3,2,1,1,1,1}))</f>
        <v>6</v>
      </c>
      <c r="Y13" s="25"/>
    </row>
    <row r="14" spans="1:25" s="2" customFormat="1" ht="15" x14ac:dyDescent="0.2">
      <c r="A14" s="741"/>
      <c r="B14" s="525" t="s">
        <v>69</v>
      </c>
      <c r="C14" s="500" t="s">
        <v>70</v>
      </c>
      <c r="D14" s="417"/>
      <c r="E14" s="329" t="s">
        <v>96</v>
      </c>
      <c r="F14" s="637">
        <v>18</v>
      </c>
      <c r="G14" s="633">
        <f>COUNTIF(J14:W14,"&gt;0")</f>
        <v>1</v>
      </c>
      <c r="H14" s="160">
        <f>X14</f>
        <v>7</v>
      </c>
      <c r="I14" s="161">
        <f>RANK(H14,$H$9:$H$45)</f>
        <v>9</v>
      </c>
      <c r="J14" s="340"/>
      <c r="K14" s="19">
        <v>1</v>
      </c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557" cm="1">
        <f t="array" ref="X14">SUM(LOOKUP(J14:W14,{0,1,2,3,4,5,6,7,8,9,10},{0,7,6,5,4,3,2,1,1,1,1}))</f>
        <v>7</v>
      </c>
      <c r="Y14" s="25"/>
    </row>
    <row r="15" spans="1:25" ht="15" x14ac:dyDescent="0.2">
      <c r="A15" s="741"/>
      <c r="B15" s="525" t="s">
        <v>301</v>
      </c>
      <c r="C15" s="500" t="s">
        <v>302</v>
      </c>
      <c r="D15" s="417"/>
      <c r="E15" s="329" t="s">
        <v>588</v>
      </c>
      <c r="F15" s="636">
        <v>18</v>
      </c>
      <c r="G15" s="633">
        <f>COUNTIF(J15:W15,"&gt;0")</f>
        <v>1</v>
      </c>
      <c r="H15" s="160">
        <f>X15</f>
        <v>7</v>
      </c>
      <c r="I15" s="161">
        <f>RANK(H15,$H$9:$H$45)</f>
        <v>9</v>
      </c>
      <c r="J15" s="340"/>
      <c r="K15" s="19"/>
      <c r="L15" s="19"/>
      <c r="M15" s="19"/>
      <c r="N15" s="19">
        <v>1</v>
      </c>
      <c r="O15" s="19"/>
      <c r="P15" s="19"/>
      <c r="Q15" s="19"/>
      <c r="R15" s="19"/>
      <c r="S15" s="19"/>
      <c r="T15" s="19"/>
      <c r="U15" s="19"/>
      <c r="V15" s="19"/>
      <c r="W15" s="19"/>
      <c r="X15" s="557" cm="1">
        <f t="array" ref="X15">SUM(LOOKUP(J15:W15,{0,1,2,3,4,5,6,7,8,9,10},{0,7,6,5,4,3,2,1,1,1,1}))</f>
        <v>7</v>
      </c>
      <c r="Y15" s="25"/>
    </row>
    <row r="16" spans="1:25" ht="15" x14ac:dyDescent="0.2">
      <c r="A16" s="741"/>
      <c r="B16" s="516" t="s">
        <v>546</v>
      </c>
      <c r="C16" s="502" t="s">
        <v>547</v>
      </c>
      <c r="D16" s="417"/>
      <c r="E16" s="500" t="s">
        <v>574</v>
      </c>
      <c r="F16" s="636">
        <v>20</v>
      </c>
      <c r="G16" s="633">
        <f>COUNTIF(J16:W16,"&gt;0")</f>
        <v>1</v>
      </c>
      <c r="H16" s="160">
        <f>X16</f>
        <v>5</v>
      </c>
      <c r="I16" s="161">
        <f>RANK(H16,$H$9:$H$45)</f>
        <v>15</v>
      </c>
      <c r="J16" s="199"/>
      <c r="K16" s="156"/>
      <c r="L16" s="201"/>
      <c r="M16" s="201"/>
      <c r="N16" s="19"/>
      <c r="O16" s="19"/>
      <c r="P16" s="19"/>
      <c r="Q16" s="156">
        <v>3</v>
      </c>
      <c r="R16" s="19"/>
      <c r="S16" s="19"/>
      <c r="T16" s="19"/>
      <c r="U16" s="19"/>
      <c r="V16" s="19"/>
      <c r="W16" s="19"/>
      <c r="X16" s="557" cm="1">
        <f t="array" ref="X16">SUM(LOOKUP(J16:W16,{0,1,2,3,4,5,6,7,8,9,10},{0,7,6,5,4,3,2,1,1,1,1}))</f>
        <v>5</v>
      </c>
      <c r="Y16" s="25"/>
    </row>
    <row r="17" spans="1:25" ht="15" x14ac:dyDescent="0.2">
      <c r="A17" s="741"/>
      <c r="B17" s="525" t="s">
        <v>307</v>
      </c>
      <c r="C17" s="501" t="s">
        <v>660</v>
      </c>
      <c r="D17" s="417" t="s">
        <v>660</v>
      </c>
      <c r="E17" s="500" t="s">
        <v>562</v>
      </c>
      <c r="F17" s="636">
        <v>18</v>
      </c>
      <c r="G17" s="633">
        <f>COUNTIF(J17:W17,"&gt;0")</f>
        <v>2</v>
      </c>
      <c r="H17" s="160">
        <f>X17</f>
        <v>13</v>
      </c>
      <c r="I17" s="161">
        <f>RANK(H17,$H$9:$H$45)</f>
        <v>2</v>
      </c>
      <c r="J17" s="199"/>
      <c r="K17" s="156"/>
      <c r="L17" s="109"/>
      <c r="M17" s="19"/>
      <c r="N17" s="19"/>
      <c r="O17" s="19"/>
      <c r="P17" s="19"/>
      <c r="Q17" s="19"/>
      <c r="R17" s="156">
        <v>1</v>
      </c>
      <c r="S17" s="156"/>
      <c r="T17" s="19"/>
      <c r="U17" s="19"/>
      <c r="V17" s="19">
        <v>2</v>
      </c>
      <c r="W17" s="19"/>
      <c r="X17" s="557" cm="1">
        <f t="array" ref="X17">SUM(LOOKUP(J17:W17,{0,1,2,3,4,5,6,7,8,9,10},{0,7,6,5,4,3,2,1,1,1,1}))</f>
        <v>13</v>
      </c>
      <c r="Y17" s="25"/>
    </row>
    <row r="18" spans="1:25" ht="15" customHeight="1" x14ac:dyDescent="0.2">
      <c r="A18" s="741"/>
      <c r="B18" s="525" t="s">
        <v>71</v>
      </c>
      <c r="C18" s="500" t="s">
        <v>72</v>
      </c>
      <c r="D18" s="417"/>
      <c r="E18" s="329" t="s">
        <v>96</v>
      </c>
      <c r="F18" s="637">
        <v>20</v>
      </c>
      <c r="G18" s="633">
        <f>COUNTIF(J18:W18,"&gt;0")</f>
        <v>2</v>
      </c>
      <c r="H18" s="160">
        <f>X18</f>
        <v>11</v>
      </c>
      <c r="I18" s="161">
        <f>RANK(H18,$H$9:$H$45)</f>
        <v>3</v>
      </c>
      <c r="J18" s="340"/>
      <c r="K18" s="19">
        <v>2</v>
      </c>
      <c r="L18" s="19"/>
      <c r="M18" s="19"/>
      <c r="N18" s="19"/>
      <c r="O18" s="19"/>
      <c r="P18" s="19"/>
      <c r="Q18" s="19"/>
      <c r="R18" s="19">
        <v>3</v>
      </c>
      <c r="S18" s="19"/>
      <c r="T18" s="19"/>
      <c r="U18" s="19"/>
      <c r="V18" s="19"/>
      <c r="W18" s="19"/>
      <c r="X18" s="557" cm="1">
        <f t="array" ref="X18">SUM(LOOKUP(J18:W18,{0,1,2,3,4,5,6,7,8,9,10},{0,7,6,5,4,3,2,1,1,1,1}))</f>
        <v>11</v>
      </c>
      <c r="Y18" s="25"/>
    </row>
    <row r="19" spans="1:25" s="2" customFormat="1" ht="15" x14ac:dyDescent="0.2">
      <c r="A19" s="741"/>
      <c r="B19" s="525" t="s">
        <v>138</v>
      </c>
      <c r="C19" s="501" t="s">
        <v>139</v>
      </c>
      <c r="D19" s="417"/>
      <c r="E19" s="500" t="s">
        <v>123</v>
      </c>
      <c r="F19" s="636">
        <v>17</v>
      </c>
      <c r="G19" s="633">
        <f>COUNTIF(J19:W19,"&gt;0")</f>
        <v>1</v>
      </c>
      <c r="H19" s="160">
        <f>X19</f>
        <v>7</v>
      </c>
      <c r="I19" s="161">
        <f>RANK(H19,$H$9:$H$45)</f>
        <v>9</v>
      </c>
      <c r="J19" s="265">
        <v>1</v>
      </c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557" cm="1">
        <f t="array" ref="X19">SUM(LOOKUP(J19:W19,{0,1,2,3,4,5,6,7,8,9,10},{0,7,6,5,4,3,2,1,1,1,1}))</f>
        <v>7</v>
      </c>
      <c r="Y19" s="25"/>
    </row>
    <row r="20" spans="1:25" ht="15" x14ac:dyDescent="0.2">
      <c r="A20" s="741"/>
      <c r="B20" s="525" t="s">
        <v>142</v>
      </c>
      <c r="C20" s="501" t="s">
        <v>143</v>
      </c>
      <c r="D20" s="417"/>
      <c r="E20" s="500" t="s">
        <v>35</v>
      </c>
      <c r="F20" s="636">
        <v>25</v>
      </c>
      <c r="G20" s="633">
        <f>COUNTIF(J20:W20,"&gt;0")</f>
        <v>1</v>
      </c>
      <c r="H20" s="160">
        <f>X20</f>
        <v>5</v>
      </c>
      <c r="I20" s="161">
        <f>RANK(H20,$H$9:$H$45)</f>
        <v>15</v>
      </c>
      <c r="J20" s="265">
        <v>3</v>
      </c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557" cm="1">
        <f t="array" ref="X20">SUM(LOOKUP(J20:W20,{0,1,2,3,4,5,6,7,8,9,10},{0,7,6,5,4,3,2,1,1,1,1}))</f>
        <v>5</v>
      </c>
      <c r="Y20" s="25"/>
    </row>
    <row r="21" spans="1:25" ht="15" x14ac:dyDescent="0.2">
      <c r="A21" s="741"/>
      <c r="B21" s="525" t="s">
        <v>878</v>
      </c>
      <c r="C21" s="501" t="s">
        <v>879</v>
      </c>
      <c r="D21" s="417"/>
      <c r="E21" s="500" t="s">
        <v>583</v>
      </c>
      <c r="F21" s="636">
        <v>17</v>
      </c>
      <c r="G21" s="633">
        <f>COUNTIF(J21:W21,"&gt;0")</f>
        <v>2</v>
      </c>
      <c r="H21" s="160">
        <f>X21</f>
        <v>6</v>
      </c>
      <c r="I21" s="161">
        <f>RANK(H21,$H$9:$H$45)</f>
        <v>13</v>
      </c>
      <c r="J21" s="265"/>
      <c r="K21" s="19"/>
      <c r="L21" s="19"/>
      <c r="M21" s="19"/>
      <c r="N21" s="19"/>
      <c r="O21" s="19"/>
      <c r="P21" s="19"/>
      <c r="Q21" s="19"/>
      <c r="R21" s="19"/>
      <c r="S21" s="19">
        <v>5</v>
      </c>
      <c r="T21" s="19">
        <v>5</v>
      </c>
      <c r="U21" s="19"/>
      <c r="V21" s="19"/>
      <c r="W21" s="19"/>
      <c r="X21" s="557" cm="1">
        <f t="array" ref="X21">SUM(LOOKUP(J21:W21,{0,1,2,3,4,5,6,7,8,9,10},{0,7,6,5,4,3,2,1,1,1,1}))</f>
        <v>6</v>
      </c>
      <c r="Y21" s="25"/>
    </row>
    <row r="22" spans="1:25" ht="15" customHeight="1" x14ac:dyDescent="0.2">
      <c r="A22" s="741"/>
      <c r="B22" s="525" t="s">
        <v>661</v>
      </c>
      <c r="C22" s="501" t="s">
        <v>662</v>
      </c>
      <c r="D22" s="417"/>
      <c r="E22" s="500" t="s">
        <v>675</v>
      </c>
      <c r="F22" s="636">
        <v>23</v>
      </c>
      <c r="G22" s="633">
        <f>COUNTIF(J22:W22,"&gt;0")</f>
        <v>1</v>
      </c>
      <c r="H22" s="160">
        <f>X22</f>
        <v>2</v>
      </c>
      <c r="I22" s="161">
        <f>RANK(H22,$H$9:$H$45)</f>
        <v>22</v>
      </c>
      <c r="J22" s="265"/>
      <c r="K22" s="265"/>
      <c r="L22" s="109"/>
      <c r="M22" s="19"/>
      <c r="N22" s="19"/>
      <c r="O22" s="19"/>
      <c r="P22" s="19"/>
      <c r="Q22" s="19"/>
      <c r="R22" s="156">
        <v>6</v>
      </c>
      <c r="S22" s="156"/>
      <c r="T22" s="19"/>
      <c r="U22" s="19"/>
      <c r="V22" s="19"/>
      <c r="W22" s="19"/>
      <c r="X22" s="557" cm="1">
        <f t="array" ref="X22">SUM(LOOKUP(J22:W22,{0,1,2,3,4,5,6,7,8,9,10},{0,7,6,5,4,3,2,1,1,1,1}))</f>
        <v>2</v>
      </c>
      <c r="Y22" s="25"/>
    </row>
    <row r="23" spans="1:25" ht="15" x14ac:dyDescent="0.2">
      <c r="A23" s="741"/>
      <c r="B23" s="525" t="s">
        <v>73</v>
      </c>
      <c r="C23" s="500" t="s">
        <v>74</v>
      </c>
      <c r="D23" s="417"/>
      <c r="E23" s="329" t="s">
        <v>96</v>
      </c>
      <c r="F23" s="637">
        <v>18</v>
      </c>
      <c r="G23" s="633">
        <f>COUNTIF(J23:W23,"&gt;0")</f>
        <v>1</v>
      </c>
      <c r="H23" s="160">
        <f>X23</f>
        <v>5</v>
      </c>
      <c r="I23" s="161">
        <f>RANK(H23,$H$9:$H$45)</f>
        <v>15</v>
      </c>
      <c r="J23" s="19"/>
      <c r="K23" s="19">
        <v>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557" cm="1">
        <f t="array" ref="X23">SUM(LOOKUP(J23:W23,{0,1,2,3,4,5,6,7,8,9,10},{0,7,6,5,4,3,2,1,1,1,1}))</f>
        <v>5</v>
      </c>
      <c r="Y23" s="24"/>
    </row>
    <row r="24" spans="1:25" ht="15" x14ac:dyDescent="0.2">
      <c r="A24" s="741"/>
      <c r="B24" s="525" t="s">
        <v>111</v>
      </c>
      <c r="C24" s="501" t="s">
        <v>144</v>
      </c>
      <c r="D24" s="417"/>
      <c r="E24" s="500" t="s">
        <v>35</v>
      </c>
      <c r="F24" s="636">
        <v>20</v>
      </c>
      <c r="G24" s="633">
        <f>COUNTIF(J24:W24,"&gt;0")</f>
        <v>1</v>
      </c>
      <c r="H24" s="160">
        <f>X24</f>
        <v>4</v>
      </c>
      <c r="I24" s="161">
        <f>RANK(H24,$H$9:$H$45)</f>
        <v>20</v>
      </c>
      <c r="J24" s="156">
        <v>4</v>
      </c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557" cm="1">
        <f t="array" ref="X24">SUM(LOOKUP(J24:W24,{0,1,2,3,4,5,6,7,8,9,10},{0,7,6,5,4,3,2,1,1,1,1}))</f>
        <v>4</v>
      </c>
      <c r="Y24" s="24"/>
    </row>
    <row r="25" spans="1:25" ht="15" x14ac:dyDescent="0.2">
      <c r="A25" s="741"/>
      <c r="B25" s="516" t="s">
        <v>766</v>
      </c>
      <c r="C25" s="502" t="s">
        <v>767</v>
      </c>
      <c r="D25" s="329"/>
      <c r="E25" s="329" t="s">
        <v>570</v>
      </c>
      <c r="F25" s="637">
        <v>24</v>
      </c>
      <c r="G25" s="633">
        <f>COUNTIF(J25:W25,"&gt;0")</f>
        <v>3</v>
      </c>
      <c r="H25" s="160">
        <f>X25</f>
        <v>9</v>
      </c>
      <c r="I25" s="161">
        <f>RANK(H25,$H$9:$H$45)</f>
        <v>6</v>
      </c>
      <c r="J25" s="19"/>
      <c r="K25" s="19"/>
      <c r="L25" s="19"/>
      <c r="M25" s="19"/>
      <c r="N25" s="19"/>
      <c r="O25" s="19"/>
      <c r="P25" s="19"/>
      <c r="Q25" s="19"/>
      <c r="R25" s="19"/>
      <c r="S25" s="19">
        <v>14</v>
      </c>
      <c r="T25" s="19">
        <v>14</v>
      </c>
      <c r="U25" s="19">
        <v>1</v>
      </c>
      <c r="V25" s="19"/>
      <c r="W25" s="19"/>
      <c r="X25" s="557" cm="1">
        <f t="array" ref="X25">SUM(LOOKUP(J25:W25,{0,1,2,3,4,5,6,7,8,9,10},{0,7,6,5,4,3,2,1,1,1,1}))</f>
        <v>9</v>
      </c>
      <c r="Y25" s="24"/>
    </row>
    <row r="26" spans="1:25" ht="15" x14ac:dyDescent="0.2">
      <c r="A26" s="741"/>
      <c r="B26" s="525" t="s">
        <v>145</v>
      </c>
      <c r="C26" s="501" t="s">
        <v>146</v>
      </c>
      <c r="D26" s="417"/>
      <c r="E26" s="500" t="s">
        <v>35</v>
      </c>
      <c r="F26" s="636">
        <v>23</v>
      </c>
      <c r="G26" s="633">
        <f>COUNTIF(J26:W26,"&gt;0")</f>
        <v>5</v>
      </c>
      <c r="H26" s="160">
        <f>X26</f>
        <v>18</v>
      </c>
      <c r="I26" s="161">
        <f>RANK(H26,$H$9:$H$45)</f>
        <v>1</v>
      </c>
      <c r="J26" s="156">
        <v>5</v>
      </c>
      <c r="K26" s="19"/>
      <c r="L26" s="19"/>
      <c r="M26" s="19"/>
      <c r="N26" s="19"/>
      <c r="O26" s="19">
        <v>1</v>
      </c>
      <c r="P26" s="19"/>
      <c r="Q26" s="19"/>
      <c r="R26" s="19"/>
      <c r="S26" s="19">
        <v>9</v>
      </c>
      <c r="T26" s="19">
        <v>9</v>
      </c>
      <c r="U26" s="19">
        <v>2</v>
      </c>
      <c r="V26" s="82"/>
      <c r="W26" s="19"/>
      <c r="X26" s="557" cm="1">
        <f t="array" ref="X26">SUM(LOOKUP(J26:W26,{0,1,2,3,4,5,6,7,8,9,10},{0,7,6,5,4,3,2,1,1,1,1}))</f>
        <v>18</v>
      </c>
      <c r="Y26" s="25"/>
    </row>
    <row r="27" spans="1:25" ht="15.75" customHeight="1" x14ac:dyDescent="0.2">
      <c r="A27" s="741"/>
      <c r="B27" s="525" t="s">
        <v>75</v>
      </c>
      <c r="C27" s="500" t="s">
        <v>76</v>
      </c>
      <c r="D27" s="417"/>
      <c r="E27" s="329" t="s">
        <v>97</v>
      </c>
      <c r="F27" s="637">
        <v>18</v>
      </c>
      <c r="G27" s="633">
        <f>COUNTIF(J27:W27,"&gt;0")</f>
        <v>1</v>
      </c>
      <c r="H27" s="160">
        <f>X27</f>
        <v>4</v>
      </c>
      <c r="I27" s="161">
        <f>RANK(H27,$H$9:$H$45)</f>
        <v>20</v>
      </c>
      <c r="J27" s="157"/>
      <c r="K27" s="19">
        <v>4</v>
      </c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557" cm="1">
        <f t="array" ref="X27">SUM(LOOKUP(J27:W27,{0,1,2,3,4,5,6,7,8,9,10},{0,7,6,5,4,3,2,1,1,1,1}))</f>
        <v>4</v>
      </c>
      <c r="Y27" s="24"/>
    </row>
    <row r="28" spans="1:25" ht="15" x14ac:dyDescent="0.2">
      <c r="A28" s="741"/>
      <c r="B28" s="516" t="s">
        <v>83</v>
      </c>
      <c r="C28" s="502" t="s">
        <v>785</v>
      </c>
      <c r="D28" s="329"/>
      <c r="E28" s="329" t="s">
        <v>96</v>
      </c>
      <c r="F28" s="637">
        <v>17</v>
      </c>
      <c r="G28" s="633">
        <f>COUNTIF(J28:W28,"&gt;0")</f>
        <v>1</v>
      </c>
      <c r="H28" s="160">
        <f>X28</f>
        <v>5</v>
      </c>
      <c r="I28" s="161">
        <f>RANK(H28,$H$9:$H$45)</f>
        <v>15</v>
      </c>
      <c r="J28" s="157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>
        <v>3</v>
      </c>
      <c r="V28" s="19"/>
      <c r="W28" s="19"/>
      <c r="X28" s="557" cm="1">
        <f t="array" ref="X28">SUM(LOOKUP(J28:W28,{0,1,2,3,4,5,6,7,8,9,10},{0,7,6,5,4,3,2,1,1,1,1}))</f>
        <v>5</v>
      </c>
      <c r="Y28" s="24"/>
    </row>
    <row r="29" spans="1:25" x14ac:dyDescent="0.2">
      <c r="A29" s="741"/>
      <c r="B29" s="517" t="s">
        <v>849</v>
      </c>
      <c r="C29" s="602" t="s">
        <v>850</v>
      </c>
      <c r="D29" s="156"/>
      <c r="E29" s="558" t="s">
        <v>840</v>
      </c>
      <c r="F29" s="371">
        <v>17</v>
      </c>
      <c r="G29" s="633">
        <f t="shared" ref="G29" si="0">COUNTIF(J29:W29,"&gt;0")</f>
        <v>1</v>
      </c>
      <c r="H29" s="160">
        <f t="shared" ref="H29" si="1">X29</f>
        <v>7</v>
      </c>
      <c r="I29" s="161">
        <f>RANK(H29,$H$9:$H$45)</f>
        <v>9</v>
      </c>
      <c r="J29" s="157"/>
      <c r="K29" s="19"/>
      <c r="L29" s="82"/>
      <c r="M29" s="82"/>
      <c r="N29" s="82"/>
      <c r="O29" s="82"/>
      <c r="P29" s="19"/>
      <c r="Q29" s="82"/>
      <c r="R29" s="82"/>
      <c r="S29" s="82"/>
      <c r="T29" s="82"/>
      <c r="U29" s="19"/>
      <c r="V29" s="19"/>
      <c r="W29" s="19">
        <v>1</v>
      </c>
      <c r="X29" s="557" cm="1">
        <f t="array" ref="X29">SUM(LOOKUP(J29:W29,{0,1,2,3,4,5,6,7,8,9,10},{0,7,6,5,4,3,2,1,1,1,1}))</f>
        <v>7</v>
      </c>
      <c r="Y29" s="24"/>
    </row>
    <row r="30" spans="1:25" s="2" customFormat="1" ht="14.25" customHeight="1" x14ac:dyDescent="0.2">
      <c r="A30" s="741"/>
      <c r="B30" s="516" t="s">
        <v>544</v>
      </c>
      <c r="C30" s="502" t="s">
        <v>545</v>
      </c>
      <c r="D30" s="417"/>
      <c r="E30" s="500" t="s">
        <v>590</v>
      </c>
      <c r="F30" s="636">
        <v>21</v>
      </c>
      <c r="G30" s="633">
        <f>COUNTIF(J30:W30,"&gt;0")</f>
        <v>2</v>
      </c>
      <c r="H30" s="160">
        <f>X30</f>
        <v>9</v>
      </c>
      <c r="I30" s="161">
        <f>RANK(H30,$H$9:$H$45)</f>
        <v>6</v>
      </c>
      <c r="J30" s="200"/>
      <c r="K30" s="156"/>
      <c r="L30" s="407"/>
      <c r="M30" s="82"/>
      <c r="N30" s="82"/>
      <c r="O30" s="82"/>
      <c r="P30" s="19"/>
      <c r="Q30" s="505">
        <v>1</v>
      </c>
      <c r="R30" s="82"/>
      <c r="S30" s="82">
        <v>6</v>
      </c>
      <c r="T30" s="82"/>
      <c r="U30" s="19"/>
      <c r="V30" s="19"/>
      <c r="W30" s="19"/>
      <c r="X30" s="557" cm="1">
        <f t="array" ref="X30">SUM(LOOKUP(J30:W30,{0,1,2,3,4,5,6,7,8,9,10},{0,7,6,5,4,3,2,1,1,1,1}))</f>
        <v>9</v>
      </c>
      <c r="Y30" s="25"/>
    </row>
    <row r="31" spans="1:25" x14ac:dyDescent="0.2">
      <c r="A31" s="741"/>
      <c r="B31" s="517" t="s">
        <v>842</v>
      </c>
      <c r="C31" s="602" t="s">
        <v>853</v>
      </c>
      <c r="D31" s="156"/>
      <c r="E31" s="558" t="s">
        <v>683</v>
      </c>
      <c r="F31" s="371">
        <v>17</v>
      </c>
      <c r="G31" s="633">
        <f>COUNTIF(J31:W31,"&gt;0")</f>
        <v>1</v>
      </c>
      <c r="H31" s="160">
        <f>X31</f>
        <v>5</v>
      </c>
      <c r="I31" s="161">
        <f>RANK(H31,$H$9:$H$45)</f>
        <v>15</v>
      </c>
      <c r="J31" s="157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>
        <v>3</v>
      </c>
      <c r="X31" s="557" cm="1">
        <f t="array" ref="X31">SUM(LOOKUP(J31:W31,{0,1,2,3,4,5,6,7,8,9,10},{0,7,6,5,4,3,2,1,1,1,1}))</f>
        <v>5</v>
      </c>
      <c r="Y31" s="25"/>
    </row>
    <row r="32" spans="1:25" x14ac:dyDescent="0.2">
      <c r="A32" s="741"/>
      <c r="B32" s="18"/>
      <c r="C32" s="20"/>
      <c r="D32" s="20"/>
      <c r="E32" s="20"/>
      <c r="F32" s="161"/>
      <c r="G32" s="633"/>
      <c r="H32" s="160"/>
      <c r="I32" s="161"/>
      <c r="J32" s="157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557" cm="1">
        <f t="array" ref="X32">SUM(LOOKUP(J32:W32,{0,1,2,3,4,5,6,7,8,9,10},{0,7,6,5,4,3,2,1,1,1,1}))</f>
        <v>0</v>
      </c>
      <c r="Y32" s="25"/>
    </row>
    <row r="33" spans="1:25" x14ac:dyDescent="0.2">
      <c r="A33" s="741"/>
      <c r="B33" s="18"/>
      <c r="C33" s="20"/>
      <c r="D33" s="20"/>
      <c r="E33" s="20"/>
      <c r="F33" s="161"/>
      <c r="G33" s="633"/>
      <c r="H33" s="160"/>
      <c r="I33" s="161"/>
      <c r="J33" s="157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557" cm="1">
        <f t="array" ref="X33">SUM(LOOKUP(J33:W33,{0,1,2,3,4,5,6,7,8,9,10},{0,7,6,5,4,3,2,1,1,1,1}))</f>
        <v>0</v>
      </c>
      <c r="Y33" s="25"/>
    </row>
    <row r="34" spans="1:25" x14ac:dyDescent="0.2">
      <c r="A34" s="741"/>
      <c r="B34" s="18"/>
      <c r="C34" s="20"/>
      <c r="D34" s="20"/>
      <c r="E34" s="20"/>
      <c r="F34" s="161"/>
      <c r="G34" s="633"/>
      <c r="H34" s="160"/>
      <c r="I34" s="161"/>
      <c r="J34" s="157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557" cm="1">
        <f t="array" ref="X34">SUM(LOOKUP(J34:W34,{0,1,2,3,4,5,6,7,8,9,10},{0,7,6,5,4,3,2,1,1,1,1}))</f>
        <v>0</v>
      </c>
      <c r="Y34" s="25"/>
    </row>
    <row r="35" spans="1:25" x14ac:dyDescent="0.2">
      <c r="A35" s="741"/>
      <c r="B35" s="18"/>
      <c r="C35" s="20"/>
      <c r="D35" s="20"/>
      <c r="E35" s="20"/>
      <c r="F35" s="161"/>
      <c r="G35" s="633"/>
      <c r="H35" s="160"/>
      <c r="I35" s="161"/>
      <c r="J35" s="157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557" cm="1">
        <f t="array" ref="X35">SUM(LOOKUP(J35:W35,{0,1,2,3,4,5,6,7,8,9,10},{0,7,6,5,4,3,2,1,1,1,1}))</f>
        <v>0</v>
      </c>
      <c r="Y35" s="24"/>
    </row>
    <row r="36" spans="1:25" x14ac:dyDescent="0.2">
      <c r="A36" s="741"/>
      <c r="B36" s="18"/>
      <c r="C36" s="20"/>
      <c r="D36" s="20"/>
      <c r="E36" s="20"/>
      <c r="F36" s="161"/>
      <c r="G36" s="633"/>
      <c r="H36" s="160"/>
      <c r="I36" s="161"/>
      <c r="J36" s="157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554" cm="1">
        <f t="array" ref="X36">SUM(LOOKUP(J36:W36,{0,1,2,3,4,5,6,7,8,9,10},{0,7,6,5,4,3,2,1,1,1,1}))</f>
        <v>0</v>
      </c>
      <c r="Y36" s="24"/>
    </row>
    <row r="37" spans="1:25" x14ac:dyDescent="0.2">
      <c r="A37" s="741"/>
      <c r="B37" s="18"/>
      <c r="C37" s="20"/>
      <c r="D37" s="20"/>
      <c r="E37" s="20"/>
      <c r="F37" s="161"/>
      <c r="G37" s="633"/>
      <c r="H37" s="160"/>
      <c r="I37" s="161"/>
      <c r="J37" s="157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554" cm="1">
        <f t="array" ref="X37">SUM(LOOKUP(J37:W37,{0,1,2,3,4,5,6,7,8,9,10},{0,7,6,5,4,3,2,1,1,1,1}))</f>
        <v>0</v>
      </c>
      <c r="Y37" s="24"/>
    </row>
    <row r="38" spans="1:25" x14ac:dyDescent="0.2">
      <c r="A38" s="741"/>
      <c r="B38" s="18"/>
      <c r="C38" s="20"/>
      <c r="D38" s="20"/>
      <c r="E38" s="20"/>
      <c r="F38" s="161"/>
      <c r="G38" s="633"/>
      <c r="H38" s="160"/>
      <c r="I38" s="161"/>
      <c r="J38" s="157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554" cm="1">
        <f t="array" ref="X38">SUM(LOOKUP(J38:W38,{0,1,2,3,4,5,6,7,8,9,10},{0,7,6,5,4,3,2,1,1,1,1}))</f>
        <v>0</v>
      </c>
      <c r="Y38" s="25"/>
    </row>
    <row r="39" spans="1:25" x14ac:dyDescent="0.2">
      <c r="A39" s="741"/>
      <c r="B39" s="18"/>
      <c r="C39" s="20"/>
      <c r="D39" s="20"/>
      <c r="E39" s="20"/>
      <c r="F39" s="161"/>
      <c r="G39" s="633"/>
      <c r="H39" s="160"/>
      <c r="I39" s="161"/>
      <c r="J39" s="157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554" cm="1">
        <f t="array" ref="X39">SUM(LOOKUP(J39:W39,{0,1,2,3,4,5,6,7,8,9,10},{0,7,6,5,4,3,2,1,1,1,1}))</f>
        <v>0</v>
      </c>
      <c r="Y39" s="25"/>
    </row>
    <row r="40" spans="1:25" x14ac:dyDescent="0.2">
      <c r="A40" s="741"/>
      <c r="B40" s="18"/>
      <c r="C40" s="20"/>
      <c r="D40" s="20"/>
      <c r="E40" s="20"/>
      <c r="F40" s="161"/>
      <c r="G40" s="633"/>
      <c r="H40" s="160"/>
      <c r="I40" s="161"/>
      <c r="J40" s="157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554" cm="1">
        <f t="array" ref="X40">SUM(LOOKUP(J40:W40,{0,1,2,3,4,5,6,7,8,9,10},{0,7,6,5,4,3,2,1,1,1,1}))</f>
        <v>0</v>
      </c>
      <c r="Y40" s="25"/>
    </row>
    <row r="41" spans="1:25" x14ac:dyDescent="0.2">
      <c r="A41" s="741"/>
      <c r="B41" s="18"/>
      <c r="C41" s="20"/>
      <c r="D41" s="20"/>
      <c r="E41" s="20"/>
      <c r="F41" s="161"/>
      <c r="G41" s="633"/>
      <c r="H41" s="160"/>
      <c r="I41" s="161"/>
      <c r="J41" s="157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554" cm="1">
        <f t="array" ref="X41">SUM(LOOKUP(J41:W41,{0,1,2,3,4,5,6,7,8,9,10},{0,7,6,5,4,3,2,1,1,1,1}))</f>
        <v>0</v>
      </c>
      <c r="Y41" s="25"/>
    </row>
    <row r="42" spans="1:25" x14ac:dyDescent="0.2">
      <c r="A42" s="741"/>
      <c r="B42" s="18"/>
      <c r="C42" s="20"/>
      <c r="D42" s="20"/>
      <c r="E42" s="20"/>
      <c r="F42" s="161"/>
      <c r="G42" s="633"/>
      <c r="H42" s="160"/>
      <c r="I42" s="161"/>
      <c r="J42" s="157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554" cm="1">
        <f t="array" ref="X42">SUM(LOOKUP(J42:W42,{0,1,2,3,4,5,6,7,8,9,10},{0,7,6,5,4,3,2,1,1,1,1}))</f>
        <v>0</v>
      </c>
      <c r="Y42" s="24"/>
    </row>
    <row r="43" spans="1:25" ht="13.5" thickBot="1" x14ac:dyDescent="0.25">
      <c r="A43" s="741"/>
      <c r="B43" s="18"/>
      <c r="C43" s="20"/>
      <c r="D43" s="20"/>
      <c r="E43" s="20"/>
      <c r="F43" s="161"/>
      <c r="G43" s="634"/>
      <c r="H43" s="162"/>
      <c r="I43" s="163"/>
      <c r="J43" s="157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554" cm="1">
        <f t="array" ref="X43">SUM(LOOKUP(J43:W43,{0,1,2,3,4,5,6,7,8,9,10},{0,7,6,5,4,3,2,1,1,1,1}))</f>
        <v>0</v>
      </c>
      <c r="Y43" s="24"/>
    </row>
    <row r="44" spans="1:25" ht="13.5" thickBot="1" x14ac:dyDescent="0.25">
      <c r="A44" s="741"/>
      <c r="B44" s="21"/>
      <c r="C44" s="22"/>
      <c r="D44" s="22"/>
      <c r="E44" s="22"/>
      <c r="F44" s="163"/>
      <c r="G44" s="635">
        <f>COUNTIF(J44:W44,"&gt;0")</f>
        <v>0</v>
      </c>
      <c r="H44" s="164">
        <f>X44</f>
        <v>0</v>
      </c>
      <c r="I44" s="165">
        <f>RANK(H44,$H$9:$H$45)</f>
        <v>23</v>
      </c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555" cm="1">
        <f t="array" ref="X44">SUM(LOOKUP(J44:W44,{0,1,2,3,4,5,6,7,8,9,10},{0,7,6,5,4,3,2,1,1,1,1}))</f>
        <v>0</v>
      </c>
      <c r="Y44" s="24"/>
    </row>
    <row r="45" spans="1:25" x14ac:dyDescent="0.2">
      <c r="A45" s="741"/>
      <c r="B45" s="26"/>
      <c r="C45" s="26"/>
      <c r="D45" s="26"/>
      <c r="E45" s="26"/>
      <c r="F45" s="27"/>
      <c r="G45" s="27"/>
      <c r="H45" s="28"/>
      <c r="I45" s="27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155"/>
      <c r="Y45" s="27"/>
    </row>
    <row r="46" spans="1:25" ht="15.75" x14ac:dyDescent="0.2">
      <c r="A46" s="27"/>
      <c r="B46" s="26"/>
      <c r="C46" s="26"/>
      <c r="D46" s="26"/>
      <c r="E46" s="26"/>
      <c r="F46" s="27"/>
      <c r="G46" s="27"/>
      <c r="H46" s="28"/>
      <c r="I46" s="25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29"/>
      <c r="Y46" s="27"/>
    </row>
    <row r="47" spans="1:25" x14ac:dyDescent="0.2">
      <c r="B47" s="6"/>
    </row>
    <row r="48" spans="1:25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</sheetData>
  <sortState xmlns:xlrd2="http://schemas.microsoft.com/office/spreadsheetml/2017/richdata2" ref="B9:I16">
    <sortCondition ref="I9:I16"/>
    <sortCondition descending="1" ref="H9:H16"/>
  </sortState>
  <mergeCells count="43">
    <mergeCell ref="S6:S7"/>
    <mergeCell ref="X4:X5"/>
    <mergeCell ref="X6:X7"/>
    <mergeCell ref="V6:V7"/>
    <mergeCell ref="W6:W7"/>
    <mergeCell ref="B6:B7"/>
    <mergeCell ref="C6:C7"/>
    <mergeCell ref="E6:E7"/>
    <mergeCell ref="F6:F7"/>
    <mergeCell ref="G6:G7"/>
    <mergeCell ref="H6:H7"/>
    <mergeCell ref="I6:I7"/>
    <mergeCell ref="T6:T7"/>
    <mergeCell ref="U6:U7"/>
    <mergeCell ref="W4:W5"/>
    <mergeCell ref="G4:G5"/>
    <mergeCell ref="H4:H5"/>
    <mergeCell ref="I4:I5"/>
    <mergeCell ref="J4:J5"/>
    <mergeCell ref="K4:K5"/>
    <mergeCell ref="L4:L5"/>
    <mergeCell ref="N4:N5"/>
    <mergeCell ref="O4:O5"/>
    <mergeCell ref="T4:T5"/>
    <mergeCell ref="U4:U5"/>
    <mergeCell ref="V4:V5"/>
    <mergeCell ref="Q4:Q5"/>
    <mergeCell ref="R4:R5"/>
    <mergeCell ref="P4:P5"/>
    <mergeCell ref="S4:S5"/>
    <mergeCell ref="F4:F5"/>
    <mergeCell ref="A4:A45"/>
    <mergeCell ref="B4:B5"/>
    <mergeCell ref="C4:C5"/>
    <mergeCell ref="E4:E5"/>
    <mergeCell ref="P6:P7"/>
    <mergeCell ref="Q6:Q7"/>
    <mergeCell ref="R6:R7"/>
    <mergeCell ref="J6:J7"/>
    <mergeCell ref="K6:K7"/>
    <mergeCell ref="L6:L7"/>
    <mergeCell ref="N6:N7"/>
    <mergeCell ref="O6:O7"/>
  </mergeCells>
  <conditionalFormatting sqref="C11:D11">
    <cfRule type="duplicateValues" dxfId="100" priority="3"/>
    <cfRule type="duplicateValues" dxfId="99" priority="4"/>
  </conditionalFormatting>
  <conditionalFormatting sqref="C24:D29">
    <cfRule type="duplicateValues" dxfId="98" priority="417"/>
  </conditionalFormatting>
  <conditionalFormatting sqref="C34:D34">
    <cfRule type="duplicateValues" dxfId="97" priority="15"/>
    <cfRule type="duplicateValues" dxfId="96" priority="16"/>
  </conditionalFormatting>
  <conditionalFormatting sqref="C35:D35">
    <cfRule type="duplicateValues" dxfId="95" priority="17"/>
    <cfRule type="duplicateValues" dxfId="94" priority="18"/>
  </conditionalFormatting>
  <conditionalFormatting sqref="C36:D37 C30:D34">
    <cfRule type="duplicateValues" dxfId="93" priority="21"/>
  </conditionalFormatting>
  <conditionalFormatting sqref="C36:D1048576 C27:D31 C12:D15 C4:D10">
    <cfRule type="duplicateValues" dxfId="92" priority="22"/>
  </conditionalFormatting>
  <conditionalFormatting sqref="K16:O18 J27:O44 J9:O15 J20:K26 M20:O26 Q9:W44 X9:X45">
    <cfRule type="cellIs" dxfId="91" priority="2" operator="lessThan">
      <formula>1</formula>
    </cfRule>
  </conditionalFormatting>
  <conditionalFormatting sqref="N19:O19">
    <cfRule type="cellIs" dxfId="90" priority="14" operator="lessThan">
      <formula>1</formula>
    </cfRule>
  </conditionalFormatting>
  <conditionalFormatting sqref="P9:P44">
    <cfRule type="cellIs" dxfId="89" priority="6" operator="lessThan">
      <formula>1</formula>
    </cfRule>
  </conditionalFormatting>
  <conditionalFormatting sqref="C20:D25">
    <cfRule type="duplicateValues" dxfId="88" priority="1398"/>
  </conditionalFormatting>
  <pageMargins left="0.25" right="0.25" top="0.75" bottom="0.75" header="0.3" footer="0.3"/>
  <pageSetup paperSize="9" scale="40" fitToHeight="0" pageOrder="overThenDown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EE2E1-0906-42A7-9B55-934076DE387A}">
  <sheetPr>
    <tabColor theme="9" tint="-0.249977111117893"/>
    <pageSetUpPr fitToPage="1"/>
  </sheetPr>
  <dimension ref="A1:Z158"/>
  <sheetViews>
    <sheetView showZeros="0" topLeftCell="A4" zoomScale="93" zoomScaleNormal="93" zoomScaleSheetLayoutView="90" workbookViewId="0">
      <selection activeCell="Q26" sqref="Q26"/>
    </sheetView>
  </sheetViews>
  <sheetFormatPr defaultColWidth="14.42578125" defaultRowHeight="12.75" x14ac:dyDescent="0.2"/>
  <cols>
    <col min="1" max="1" width="3.7109375" style="3" bestFit="1" customWidth="1"/>
    <col min="2" max="2" width="30.5703125" style="4" customWidth="1"/>
    <col min="3" max="3" width="32.42578125" style="4" customWidth="1"/>
    <col min="4" max="4" width="22.5703125" style="4" customWidth="1"/>
    <col min="5" max="5" width="34" style="4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9" style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20" width="8.5703125" style="1" customWidth="1"/>
    <col min="21" max="21" width="8.7109375" style="1" bestFit="1" customWidth="1"/>
    <col min="22" max="22" width="7.5703125" style="1" bestFit="1" customWidth="1"/>
    <col min="23" max="23" width="8.5703125" style="1" bestFit="1" customWidth="1"/>
    <col min="24" max="24" width="8.7109375" style="1" bestFit="1" customWidth="1"/>
    <col min="25" max="25" width="8.5703125" style="1" bestFit="1" customWidth="1"/>
    <col min="26" max="26" width="6.5703125" style="3" customWidth="1"/>
    <col min="27" max="16384" width="14.42578125" style="3"/>
  </cols>
  <sheetData>
    <row r="1" spans="1:26" ht="23.25" x14ac:dyDescent="0.35">
      <c r="C1" s="151"/>
      <c r="D1" s="151"/>
      <c r="E1" s="151"/>
      <c r="F1" s="152"/>
      <c r="G1" s="153"/>
      <c r="H1" s="393"/>
      <c r="I1" s="394"/>
      <c r="J1" s="394" t="s">
        <v>595</v>
      </c>
      <c r="K1" s="394"/>
      <c r="L1" s="39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</row>
    <row r="2" spans="1:26" ht="23.25" x14ac:dyDescent="0.35">
      <c r="C2" s="151"/>
      <c r="D2" s="151"/>
      <c r="E2" s="151"/>
      <c r="F2" s="152"/>
      <c r="G2" s="153"/>
      <c r="H2" s="393"/>
      <c r="I2" s="394"/>
      <c r="J2" s="394" t="s">
        <v>596</v>
      </c>
      <c r="K2" s="394"/>
      <c r="L2" s="39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6" ht="24" thickBot="1" x14ac:dyDescent="0.4">
      <c r="C3" s="151"/>
      <c r="D3" s="151"/>
      <c r="E3" s="151"/>
      <c r="F3" s="152"/>
      <c r="G3" s="153"/>
      <c r="H3" s="393"/>
      <c r="I3" s="394"/>
      <c r="J3" s="394" t="s">
        <v>602</v>
      </c>
      <c r="K3" s="394"/>
      <c r="L3" s="39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</row>
    <row r="4" spans="1:26" s="2" customFormat="1" ht="12.75" customHeight="1" x14ac:dyDescent="0.2">
      <c r="A4" s="757" t="s">
        <v>39</v>
      </c>
      <c r="B4" s="241"/>
      <c r="C4" s="332"/>
      <c r="D4" s="243" t="s">
        <v>31</v>
      </c>
      <c r="E4" s="245" t="s">
        <v>0</v>
      </c>
      <c r="F4" s="305" t="s">
        <v>17</v>
      </c>
      <c r="G4" s="241" t="s">
        <v>15</v>
      </c>
      <c r="H4" s="302" t="s">
        <v>3</v>
      </c>
      <c r="I4" s="303" t="s">
        <v>12</v>
      </c>
      <c r="J4" s="239" t="s">
        <v>35</v>
      </c>
      <c r="K4" s="214" t="s">
        <v>33</v>
      </c>
      <c r="L4" s="214" t="s">
        <v>38</v>
      </c>
      <c r="M4" s="214" t="s">
        <v>212</v>
      </c>
      <c r="N4" s="214" t="s">
        <v>20</v>
      </c>
      <c r="O4" s="214" t="s">
        <v>14</v>
      </c>
      <c r="P4" s="214" t="s">
        <v>44</v>
      </c>
      <c r="Q4" s="214" t="s">
        <v>34</v>
      </c>
      <c r="R4" s="214"/>
      <c r="S4" s="214" t="s">
        <v>21</v>
      </c>
      <c r="T4" s="214" t="s">
        <v>48</v>
      </c>
      <c r="U4" s="214" t="s">
        <v>48</v>
      </c>
      <c r="V4" s="214" t="s">
        <v>50</v>
      </c>
      <c r="W4" s="214" t="s">
        <v>36</v>
      </c>
      <c r="X4" s="214" t="s">
        <v>53</v>
      </c>
      <c r="Y4" s="325"/>
      <c r="Z4" s="283"/>
    </row>
    <row r="5" spans="1:26" s="2" customFormat="1" ht="12.75" customHeight="1" x14ac:dyDescent="0.2">
      <c r="A5" s="758"/>
      <c r="B5" s="242"/>
      <c r="C5" s="244"/>
      <c r="D5" s="244"/>
      <c r="E5" s="246"/>
      <c r="F5" s="301"/>
      <c r="G5" s="242"/>
      <c r="H5" s="300"/>
      <c r="I5" s="304"/>
      <c r="J5" s="240"/>
      <c r="K5" s="215"/>
      <c r="L5" s="215"/>
      <c r="M5" s="215" t="s">
        <v>213</v>
      </c>
      <c r="N5" s="215"/>
      <c r="O5" s="215"/>
      <c r="P5" s="215"/>
      <c r="Q5" s="215"/>
      <c r="R5" s="215" t="s">
        <v>700</v>
      </c>
      <c r="S5" s="215"/>
      <c r="T5" s="215"/>
      <c r="U5" s="215"/>
      <c r="V5" s="215"/>
      <c r="W5" s="215"/>
      <c r="X5" s="215"/>
      <c r="Y5" s="326"/>
      <c r="Z5" s="282"/>
    </row>
    <row r="6" spans="1:26" s="2" customFormat="1" ht="12.75" customHeight="1" x14ac:dyDescent="0.2">
      <c r="A6" s="758"/>
      <c r="B6" s="242" t="s">
        <v>4</v>
      </c>
      <c r="C6" s="244" t="s">
        <v>5</v>
      </c>
      <c r="D6" s="244" t="s">
        <v>32</v>
      </c>
      <c r="E6" s="246" t="s">
        <v>9</v>
      </c>
      <c r="F6" s="301" t="s">
        <v>2</v>
      </c>
      <c r="G6" s="242" t="s">
        <v>16</v>
      </c>
      <c r="H6" s="300" t="s">
        <v>7</v>
      </c>
      <c r="I6" s="304" t="s">
        <v>11</v>
      </c>
      <c r="J6" s="238">
        <v>45612</v>
      </c>
      <c r="K6" s="211" t="s">
        <v>41</v>
      </c>
      <c r="L6" s="211" t="s">
        <v>42</v>
      </c>
      <c r="M6" s="211"/>
      <c r="N6" s="211" t="s">
        <v>43</v>
      </c>
      <c r="O6" s="211" t="s">
        <v>43</v>
      </c>
      <c r="P6" s="211" t="s">
        <v>45</v>
      </c>
      <c r="Q6" s="211" t="s">
        <v>46</v>
      </c>
      <c r="R6" s="211" t="s">
        <v>701</v>
      </c>
      <c r="S6" s="211" t="s">
        <v>47</v>
      </c>
      <c r="T6" s="211" t="s">
        <v>49</v>
      </c>
      <c r="U6" s="211" t="s">
        <v>872</v>
      </c>
      <c r="V6" s="211" t="s">
        <v>51</v>
      </c>
      <c r="W6" s="211" t="s">
        <v>52</v>
      </c>
      <c r="X6" s="211" t="s">
        <v>54</v>
      </c>
      <c r="Y6" s="327" t="s">
        <v>56</v>
      </c>
      <c r="Z6" s="282"/>
    </row>
    <row r="7" spans="1:26" s="1" customFormat="1" ht="12.75" customHeight="1" x14ac:dyDescent="0.2">
      <c r="A7" s="758"/>
      <c r="B7" s="242"/>
      <c r="C7" s="244"/>
      <c r="D7" s="244"/>
      <c r="E7" s="246"/>
      <c r="F7" s="301"/>
      <c r="G7" s="242"/>
      <c r="H7" s="300"/>
      <c r="I7" s="304"/>
      <c r="J7" s="238"/>
      <c r="K7" s="211"/>
      <c r="L7" s="211"/>
      <c r="M7" s="211" t="s">
        <v>214</v>
      </c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327"/>
      <c r="Z7" s="306"/>
    </row>
    <row r="8" spans="1:26" s="1" customFormat="1" ht="19.5" thickBot="1" x14ac:dyDescent="0.25">
      <c r="A8" s="758"/>
      <c r="B8" s="309" t="s">
        <v>18</v>
      </c>
      <c r="C8" s="310" t="s">
        <v>19</v>
      </c>
      <c r="D8" s="310"/>
      <c r="E8" s="324" t="s">
        <v>9</v>
      </c>
      <c r="F8" s="311" t="s">
        <v>2</v>
      </c>
      <c r="G8" s="309" t="s">
        <v>13</v>
      </c>
      <c r="H8" s="312" t="s">
        <v>7</v>
      </c>
      <c r="I8" s="313" t="s">
        <v>8</v>
      </c>
      <c r="J8" s="299" t="s">
        <v>27</v>
      </c>
      <c r="K8" s="80" t="s">
        <v>27</v>
      </c>
      <c r="L8" s="80" t="s">
        <v>27</v>
      </c>
      <c r="M8" s="80" t="s">
        <v>27</v>
      </c>
      <c r="N8" s="80" t="s">
        <v>27</v>
      </c>
      <c r="O8" s="80" t="s">
        <v>27</v>
      </c>
      <c r="P8" s="80" t="s">
        <v>27</v>
      </c>
      <c r="Q8" s="80" t="s">
        <v>27</v>
      </c>
      <c r="R8" s="80" t="s">
        <v>27</v>
      </c>
      <c r="S8" s="80" t="s">
        <v>27</v>
      </c>
      <c r="T8" s="80" t="s">
        <v>27</v>
      </c>
      <c r="U8" s="80" t="s">
        <v>27</v>
      </c>
      <c r="V8" s="80" t="s">
        <v>27</v>
      </c>
      <c r="W8" s="80" t="s">
        <v>27</v>
      </c>
      <c r="X8" s="80" t="s">
        <v>27</v>
      </c>
      <c r="Y8" s="328" t="s">
        <v>7</v>
      </c>
      <c r="Z8" s="306"/>
    </row>
    <row r="9" spans="1:26" s="2" customFormat="1" x14ac:dyDescent="0.2">
      <c r="A9" s="758"/>
      <c r="B9" s="409"/>
      <c r="C9" s="410"/>
      <c r="D9" s="410"/>
      <c r="E9" s="523"/>
      <c r="F9" s="523"/>
      <c r="G9" s="159"/>
      <c r="H9" s="160"/>
      <c r="I9" s="161"/>
      <c r="J9" s="200"/>
      <c r="K9" s="265"/>
      <c r="L9" s="156"/>
      <c r="M9" s="109"/>
      <c r="N9" s="109"/>
      <c r="O9" s="109"/>
      <c r="P9" s="407"/>
      <c r="Q9" s="109"/>
      <c r="R9" s="109"/>
      <c r="S9" s="19"/>
      <c r="T9" s="19"/>
      <c r="U9" s="19"/>
      <c r="V9" s="19"/>
      <c r="W9" s="19"/>
      <c r="X9" s="19"/>
      <c r="Y9" s="629"/>
      <c r="Z9" s="306"/>
    </row>
    <row r="10" spans="1:26" s="2" customFormat="1" ht="15" x14ac:dyDescent="0.2">
      <c r="A10" s="758"/>
      <c r="B10" s="516" t="s">
        <v>430</v>
      </c>
      <c r="C10" s="502" t="s">
        <v>431</v>
      </c>
      <c r="D10" s="417"/>
      <c r="E10" s="500" t="s">
        <v>523</v>
      </c>
      <c r="F10" s="636">
        <v>15</v>
      </c>
      <c r="G10" s="159">
        <f>COUNTIF(J10:X10,"&gt;0")</f>
        <v>2</v>
      </c>
      <c r="H10" s="160">
        <f t="shared" ref="H10" si="0">Y10</f>
        <v>8</v>
      </c>
      <c r="I10" s="161">
        <f>RANK(H10,$H$9:$H$44)</f>
        <v>5</v>
      </c>
      <c r="J10" s="200"/>
      <c r="K10" s="156"/>
      <c r="L10" s="109"/>
      <c r="M10" s="19"/>
      <c r="N10" s="19"/>
      <c r="O10" s="19">
        <v>3</v>
      </c>
      <c r="P10" s="19"/>
      <c r="Q10" s="156">
        <v>5</v>
      </c>
      <c r="R10" s="19"/>
      <c r="S10" s="19"/>
      <c r="T10" s="19"/>
      <c r="U10" s="19"/>
      <c r="V10" s="19"/>
      <c r="W10" s="19"/>
      <c r="X10" s="19"/>
      <c r="Y10" s="629" cm="1">
        <f t="array" ref="Y10">SUM(LOOKUP(J10:X10,{0,1,2,3,4,5,6,7,8,9,10},{0,7,6,5,4,3,2,1,1,1,1}))</f>
        <v>8</v>
      </c>
      <c r="Z10" s="306"/>
    </row>
    <row r="11" spans="1:26" s="2" customFormat="1" ht="15" x14ac:dyDescent="0.2">
      <c r="A11" s="758"/>
      <c r="B11" s="515" t="s">
        <v>786</v>
      </c>
      <c r="C11" s="502" t="s">
        <v>787</v>
      </c>
      <c r="D11" s="417"/>
      <c r="E11" s="507" t="s">
        <v>533</v>
      </c>
      <c r="F11" s="423">
        <v>16</v>
      </c>
      <c r="G11" s="159">
        <f>COUNTIF(J11:X11,"&gt;0")</f>
        <v>1</v>
      </c>
      <c r="H11" s="160">
        <f>Y11</f>
        <v>1</v>
      </c>
      <c r="I11" s="161">
        <f>RANK(H11,$H$9:$H$44)</f>
        <v>28</v>
      </c>
      <c r="J11" s="200"/>
      <c r="K11" s="156"/>
      <c r="L11" s="156"/>
      <c r="M11" s="19"/>
      <c r="N11" s="156"/>
      <c r="O11" s="19"/>
      <c r="P11" s="19"/>
      <c r="Q11" s="19"/>
      <c r="R11" s="19"/>
      <c r="S11" s="19"/>
      <c r="T11" s="19"/>
      <c r="U11" s="19"/>
      <c r="V11" s="19">
        <v>8</v>
      </c>
      <c r="W11" s="19"/>
      <c r="X11" s="19"/>
      <c r="Y11" s="629" cm="1">
        <f t="array" ref="Y11">SUM(LOOKUP(J11:X11,{0,1,2,3,4,5,6,7,8,9,10},{0,7,6,5,4,3,2,1,1,1,1}))</f>
        <v>1</v>
      </c>
      <c r="Z11" s="306"/>
    </row>
    <row r="12" spans="1:26" s="2" customFormat="1" ht="15" x14ac:dyDescent="0.2">
      <c r="A12" s="758"/>
      <c r="B12" s="518" t="s">
        <v>299</v>
      </c>
      <c r="C12" s="500" t="s">
        <v>300</v>
      </c>
      <c r="D12" s="329"/>
      <c r="E12" s="508" t="s">
        <v>577</v>
      </c>
      <c r="F12" s="423">
        <v>14</v>
      </c>
      <c r="G12" s="159">
        <f>COUNTIF(J12:X12,"&gt;0")</f>
        <v>3</v>
      </c>
      <c r="H12" s="160">
        <f>Y12</f>
        <v>6</v>
      </c>
      <c r="I12" s="161">
        <f>RANK(H12,$H$9:$H$44)</f>
        <v>10</v>
      </c>
      <c r="J12" s="412"/>
      <c r="K12" s="19"/>
      <c r="L12" s="19"/>
      <c r="M12" s="82"/>
      <c r="N12" s="505">
        <v>10</v>
      </c>
      <c r="O12" s="82"/>
      <c r="P12" s="82"/>
      <c r="Q12" s="82"/>
      <c r="R12" s="82">
        <v>7</v>
      </c>
      <c r="S12" s="82">
        <v>4</v>
      </c>
      <c r="T12" s="82"/>
      <c r="U12" s="82"/>
      <c r="V12" s="82"/>
      <c r="W12" s="82"/>
      <c r="X12" s="82"/>
      <c r="Y12" s="629" cm="1">
        <f t="array" ref="Y12">SUM(LOOKUP(J12:X12,{0,1,2,3,4,5,6,7,8,9,10},{0,7,6,5,4,3,2,1,1,1,1}))</f>
        <v>6</v>
      </c>
      <c r="Z12" s="306"/>
    </row>
    <row r="13" spans="1:26" s="2" customFormat="1" ht="15" customHeight="1" x14ac:dyDescent="0.2">
      <c r="A13" s="758"/>
      <c r="B13" s="525" t="s">
        <v>225</v>
      </c>
      <c r="C13" s="501" t="s">
        <v>226</v>
      </c>
      <c r="D13" s="417"/>
      <c r="E13" s="507" t="s">
        <v>224</v>
      </c>
      <c r="F13" s="423">
        <v>13</v>
      </c>
      <c r="G13" s="159">
        <f>COUNTIF(J13:X13,"&gt;0")</f>
        <v>1</v>
      </c>
      <c r="H13" s="160">
        <f>Y13</f>
        <v>7</v>
      </c>
      <c r="I13" s="161">
        <f>RANK(H13,$H$9:$H$44)</f>
        <v>7</v>
      </c>
      <c r="J13" s="157"/>
      <c r="K13" s="19"/>
      <c r="L13" s="19"/>
      <c r="M13" s="19">
        <v>1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629" cm="1">
        <f t="array" ref="Y13">SUM(LOOKUP(J13:X13,{0,1,2,3,4,5,6,7,8,9,10},{0,7,6,5,4,3,2,1,1,1,1}))</f>
        <v>7</v>
      </c>
      <c r="Z13" s="306"/>
    </row>
    <row r="14" spans="1:26" s="2" customFormat="1" ht="15" customHeight="1" x14ac:dyDescent="0.2">
      <c r="A14" s="758"/>
      <c r="B14" s="525" t="s">
        <v>229</v>
      </c>
      <c r="C14" s="501" t="s">
        <v>230</v>
      </c>
      <c r="D14" s="417" t="s">
        <v>230</v>
      </c>
      <c r="E14" s="507" t="s">
        <v>533</v>
      </c>
      <c r="F14" s="423">
        <v>15</v>
      </c>
      <c r="G14" s="159">
        <f>COUNTIF(J14:X14,"&gt;0")</f>
        <v>4</v>
      </c>
      <c r="H14" s="160">
        <f>Y14</f>
        <v>16</v>
      </c>
      <c r="I14" s="161">
        <f>RANK(H14,$H$9:$H$44)</f>
        <v>4</v>
      </c>
      <c r="J14" s="157"/>
      <c r="K14" s="157"/>
      <c r="L14" s="19"/>
      <c r="M14" s="19">
        <v>4</v>
      </c>
      <c r="N14" s="19"/>
      <c r="O14" s="19"/>
      <c r="P14" s="19">
        <v>3</v>
      </c>
      <c r="Q14" s="19">
        <v>11</v>
      </c>
      <c r="R14" s="19"/>
      <c r="S14" s="19"/>
      <c r="T14" s="19">
        <v>2</v>
      </c>
      <c r="U14" s="19"/>
      <c r="V14" s="19"/>
      <c r="W14" s="19"/>
      <c r="X14" s="19"/>
      <c r="Y14" s="629" cm="1">
        <f t="array" ref="Y14">SUM(LOOKUP(J14:X14,{0,1,2,3,4,5,6,7,8,9,10},{0,7,6,5,4,3,2,1,1,1,1}))</f>
        <v>16</v>
      </c>
      <c r="Z14" s="306"/>
    </row>
    <row r="15" spans="1:26" s="2" customFormat="1" ht="15" customHeight="1" x14ac:dyDescent="0.2">
      <c r="A15" s="758"/>
      <c r="B15" s="516" t="s">
        <v>540</v>
      </c>
      <c r="C15" s="502" t="s">
        <v>541</v>
      </c>
      <c r="D15" s="417"/>
      <c r="E15" s="507" t="s">
        <v>581</v>
      </c>
      <c r="F15" s="423">
        <v>13</v>
      </c>
      <c r="G15" s="159">
        <f>COUNTIF(J15:X15,"&gt;0")</f>
        <v>1</v>
      </c>
      <c r="H15" s="160">
        <f>Y15</f>
        <v>1</v>
      </c>
      <c r="I15" s="161">
        <f>RANK(H15,$H$9:$H$44)</f>
        <v>28</v>
      </c>
      <c r="J15" s="200"/>
      <c r="K15" s="200"/>
      <c r="L15" s="109"/>
      <c r="M15" s="19"/>
      <c r="N15" s="19"/>
      <c r="O15" s="19"/>
      <c r="P15" s="19"/>
      <c r="Q15" s="255">
        <v>8</v>
      </c>
      <c r="R15" s="255"/>
      <c r="S15" s="19"/>
      <c r="T15" s="19"/>
      <c r="U15" s="19"/>
      <c r="V15" s="19"/>
      <c r="W15" s="19"/>
      <c r="X15" s="19"/>
      <c r="Y15" s="629" cm="1">
        <f t="array" ref="Y15">SUM(LOOKUP(J15:X15,{0,1,2,3,4,5,6,7,8,9,10},{0,7,6,5,4,3,2,1,1,1,1}))</f>
        <v>1</v>
      </c>
      <c r="Z15" s="306"/>
    </row>
    <row r="16" spans="1:26" s="2" customFormat="1" ht="15" customHeight="1" x14ac:dyDescent="0.2">
      <c r="A16" s="758"/>
      <c r="B16" s="525" t="s">
        <v>293</v>
      </c>
      <c r="C16" s="500" t="s">
        <v>294</v>
      </c>
      <c r="D16" s="329"/>
      <c r="E16" s="331" t="s">
        <v>577</v>
      </c>
      <c r="F16" s="423">
        <v>13</v>
      </c>
      <c r="G16" s="159">
        <f>COUNTIF(J16:X16,"&gt;0")</f>
        <v>1</v>
      </c>
      <c r="H16" s="160">
        <f>Y16</f>
        <v>2</v>
      </c>
      <c r="I16" s="161">
        <f>RANK(H16,$H$9:$H$44)</f>
        <v>27</v>
      </c>
      <c r="J16" s="157"/>
      <c r="K16" s="19"/>
      <c r="L16" s="19"/>
      <c r="M16" s="19"/>
      <c r="N16" s="200">
        <v>6</v>
      </c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629" cm="1">
        <f t="array" ref="Y16">SUM(LOOKUP(J16:X16,{0,1,2,3,4,5,6,7,8,9,10},{0,7,6,5,4,3,2,1,1,1,1}))</f>
        <v>2</v>
      </c>
      <c r="Z16" s="306"/>
    </row>
    <row r="17" spans="1:26" s="2" customFormat="1" ht="12" customHeight="1" x14ac:dyDescent="0.2">
      <c r="A17" s="758"/>
      <c r="B17" s="525" t="s">
        <v>233</v>
      </c>
      <c r="C17" s="501" t="s">
        <v>234</v>
      </c>
      <c r="D17" s="417"/>
      <c r="E17" s="507" t="s">
        <v>572</v>
      </c>
      <c r="F17" s="423">
        <v>14</v>
      </c>
      <c r="G17" s="159">
        <f>COUNTIF(J17:X17,"&gt;0")</f>
        <v>2</v>
      </c>
      <c r="H17" s="160">
        <f>Y17</f>
        <v>3</v>
      </c>
      <c r="I17" s="161">
        <f>RANK(H17,$H$9:$H$44)</f>
        <v>22</v>
      </c>
      <c r="J17" s="200"/>
      <c r="K17" s="19"/>
      <c r="L17" s="19"/>
      <c r="M17" s="19">
        <v>6</v>
      </c>
      <c r="N17" s="157">
        <v>8</v>
      </c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629" cm="1">
        <f t="array" ref="Y17">SUM(LOOKUP(J17:X17,{0,1,2,3,4,5,6,7,8,9,10},{0,7,6,5,4,3,2,1,1,1,1}))</f>
        <v>3</v>
      </c>
      <c r="Z17" s="306"/>
    </row>
    <row r="18" spans="1:26" s="2" customFormat="1" ht="14.25" customHeight="1" x14ac:dyDescent="0.2">
      <c r="A18" s="758"/>
      <c r="B18" s="515" t="s">
        <v>788</v>
      </c>
      <c r="C18" s="502" t="s">
        <v>789</v>
      </c>
      <c r="D18" s="417"/>
      <c r="E18" s="507" t="s">
        <v>572</v>
      </c>
      <c r="F18" s="423">
        <v>14</v>
      </c>
      <c r="G18" s="159">
        <f>COUNTIF(J18:X18,"&gt;0")</f>
        <v>1</v>
      </c>
      <c r="H18" s="160">
        <f>Y18</f>
        <v>6</v>
      </c>
      <c r="I18" s="161">
        <f>RANK(H18,$H$9:$H$44)</f>
        <v>10</v>
      </c>
      <c r="J18" s="200"/>
      <c r="K18" s="156"/>
      <c r="L18" s="156"/>
      <c r="M18" s="19"/>
      <c r="N18" s="200"/>
      <c r="O18" s="19"/>
      <c r="P18" s="19"/>
      <c r="Q18" s="19"/>
      <c r="R18" s="19"/>
      <c r="S18" s="19"/>
      <c r="T18" s="19"/>
      <c r="U18" s="19"/>
      <c r="V18" s="19">
        <v>2</v>
      </c>
      <c r="W18" s="19"/>
      <c r="X18" s="19"/>
      <c r="Y18" s="629" cm="1">
        <f t="array" ref="Y18">SUM(LOOKUP(J18:X18,{0,1,2,3,4,5,6,7,8,9,10},{0,7,6,5,4,3,2,1,1,1,1}))</f>
        <v>6</v>
      </c>
      <c r="Z18" s="306"/>
    </row>
    <row r="19" spans="1:26" ht="15" x14ac:dyDescent="0.2">
      <c r="A19" s="758"/>
      <c r="B19" s="525" t="s">
        <v>69</v>
      </c>
      <c r="C19" s="501" t="s">
        <v>759</v>
      </c>
      <c r="D19" s="417"/>
      <c r="E19" s="507" t="s">
        <v>736</v>
      </c>
      <c r="F19" s="423">
        <v>15</v>
      </c>
      <c r="G19" s="159">
        <f>COUNTIF(J19:X19,"&gt;0")</f>
        <v>1</v>
      </c>
      <c r="H19" s="160">
        <f>Y19</f>
        <v>6</v>
      </c>
      <c r="I19" s="161">
        <f>RANK(H19,$H$9:$H$44)</f>
        <v>10</v>
      </c>
      <c r="J19" s="200"/>
      <c r="K19" s="200"/>
      <c r="L19" s="156">
        <v>2</v>
      </c>
      <c r="M19" s="19"/>
      <c r="N19" s="200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629" cm="1">
        <f t="array" ref="Y19">SUM(LOOKUP(J19:X19,{0,1,2,3,4,5,6,7,8,9,10},{0,7,6,5,4,3,2,1,1,1,1}))</f>
        <v>6</v>
      </c>
      <c r="Z19" s="306"/>
    </row>
    <row r="20" spans="1:26" ht="15" x14ac:dyDescent="0.2">
      <c r="A20" s="758"/>
      <c r="B20" s="519" t="s">
        <v>124</v>
      </c>
      <c r="C20" s="501" t="s">
        <v>125</v>
      </c>
      <c r="D20" s="417"/>
      <c r="E20" s="507" t="s">
        <v>574</v>
      </c>
      <c r="F20" s="423">
        <v>13</v>
      </c>
      <c r="G20" s="159">
        <f>COUNTIF(J20:X20,"&gt;0")</f>
        <v>1</v>
      </c>
      <c r="H20" s="160">
        <f>Y20</f>
        <v>4</v>
      </c>
      <c r="I20" s="161">
        <f>RANK(H20,$H$9:$H$44)</f>
        <v>16</v>
      </c>
      <c r="J20" s="200">
        <v>4</v>
      </c>
      <c r="K20" s="19"/>
      <c r="L20" s="19"/>
      <c r="M20" s="19"/>
      <c r="N20" s="157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629" cm="1">
        <f t="array" ref="Y20">SUM(LOOKUP(J20:X20,{0,1,2,3,4,5,6,7,8,9,10},{0,7,6,5,4,3,2,1,1,1,1}))</f>
        <v>4</v>
      </c>
      <c r="Z20" s="306"/>
    </row>
    <row r="21" spans="1:26" ht="15" x14ac:dyDescent="0.2">
      <c r="A21" s="758"/>
      <c r="B21" s="516" t="s">
        <v>548</v>
      </c>
      <c r="C21" s="502" t="s">
        <v>174</v>
      </c>
      <c r="D21" s="417"/>
      <c r="E21" s="500" t="s">
        <v>589</v>
      </c>
      <c r="F21" s="636">
        <v>16</v>
      </c>
      <c r="G21" s="159"/>
      <c r="H21" s="160"/>
      <c r="I21" s="161"/>
      <c r="J21" s="200"/>
      <c r="K21" s="157"/>
      <c r="L21" s="19"/>
      <c r="M21" s="19"/>
      <c r="N21" s="157"/>
      <c r="O21" s="19"/>
      <c r="P21" s="19"/>
      <c r="Q21" s="19">
        <v>4</v>
      </c>
      <c r="R21" s="19"/>
      <c r="S21" s="19"/>
      <c r="T21" s="19"/>
      <c r="U21" s="19"/>
      <c r="V21" s="19"/>
      <c r="W21" s="19"/>
      <c r="X21" s="19"/>
      <c r="Y21" s="629" cm="1">
        <f t="array" ref="Y21">SUM(LOOKUP(J21:X21,{0,1,2,3,4,5,6,7,8,9,10},{0,7,6,5,4,3,2,1,1,1,1}))</f>
        <v>4</v>
      </c>
      <c r="Z21" s="306"/>
    </row>
    <row r="22" spans="1:26" ht="15" x14ac:dyDescent="0.2">
      <c r="A22" s="758"/>
      <c r="B22" s="525" t="s">
        <v>136</v>
      </c>
      <c r="C22" s="501" t="s">
        <v>137</v>
      </c>
      <c r="D22" s="417"/>
      <c r="E22" s="507" t="s">
        <v>115</v>
      </c>
      <c r="F22" s="423">
        <v>14</v>
      </c>
      <c r="G22" s="159"/>
      <c r="H22" s="160"/>
      <c r="I22" s="161"/>
      <c r="J22" s="200">
        <v>0</v>
      </c>
      <c r="K22" s="157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629" cm="1">
        <f t="array" ref="Y22">SUM(LOOKUP(J22:X22,{0,1,2,3,4,5,6,7,8,9,10},{0,7,6,5,4,3,2,1,1,1,1}))</f>
        <v>0</v>
      </c>
      <c r="Z22" s="306"/>
    </row>
    <row r="23" spans="1:26" ht="15" customHeight="1" x14ac:dyDescent="0.2">
      <c r="A23" s="758"/>
      <c r="B23" s="525" t="s">
        <v>433</v>
      </c>
      <c r="C23" s="501" t="s">
        <v>434</v>
      </c>
      <c r="D23" s="417"/>
      <c r="E23" s="507" t="s">
        <v>523</v>
      </c>
      <c r="F23" s="423">
        <v>15</v>
      </c>
      <c r="G23" s="159">
        <f>COUNTIF(J23:X23,"&gt;0")</f>
        <v>1</v>
      </c>
      <c r="H23" s="160">
        <f>Y23</f>
        <v>3</v>
      </c>
      <c r="I23" s="161">
        <f>RANK(H23,$H$9:$H$44)</f>
        <v>22</v>
      </c>
      <c r="J23" s="200"/>
      <c r="K23" s="157"/>
      <c r="L23" s="19"/>
      <c r="M23" s="19"/>
      <c r="N23" s="19"/>
      <c r="O23" s="19">
        <v>5</v>
      </c>
      <c r="P23" s="19"/>
      <c r="Q23" s="19"/>
      <c r="R23" s="19"/>
      <c r="S23" s="19"/>
      <c r="T23" s="19"/>
      <c r="U23" s="19"/>
      <c r="V23" s="19"/>
      <c r="W23" s="19"/>
      <c r="X23" s="19"/>
      <c r="Y23" s="629" cm="1">
        <f t="array" ref="Y23">SUM(LOOKUP(J23:X23,{0,1,2,3,4,5,6,7,8,9,10},{0,7,6,5,4,3,2,1,1,1,1}))</f>
        <v>3</v>
      </c>
      <c r="Z23" s="306"/>
    </row>
    <row r="24" spans="1:26" ht="16.5" customHeight="1" x14ac:dyDescent="0.2">
      <c r="A24" s="758"/>
      <c r="B24" s="525" t="s">
        <v>126</v>
      </c>
      <c r="C24" s="501" t="s">
        <v>127</v>
      </c>
      <c r="D24" s="417"/>
      <c r="E24" s="507" t="s">
        <v>35</v>
      </c>
      <c r="F24" s="423">
        <v>15</v>
      </c>
      <c r="G24" s="159">
        <f>COUNTIF(J24:X24,"&gt;0")</f>
        <v>2</v>
      </c>
      <c r="H24" s="160">
        <f>Y24</f>
        <v>4</v>
      </c>
      <c r="I24" s="161">
        <f>RANK(H24,$H$9:$H$44)</f>
        <v>16</v>
      </c>
      <c r="J24" s="200">
        <v>5</v>
      </c>
      <c r="K24" s="157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>
        <v>9</v>
      </c>
      <c r="W24" s="19"/>
      <c r="X24" s="19"/>
      <c r="Y24" s="629" cm="1">
        <f t="array" ref="Y24">SUM(LOOKUP(J24:X24,{0,1,2,3,4,5,6,7,8,9,10},{0,7,6,5,4,3,2,1,1,1,1}))</f>
        <v>4</v>
      </c>
      <c r="Z24" s="306"/>
    </row>
    <row r="25" spans="1:26" ht="15" customHeight="1" x14ac:dyDescent="0.2">
      <c r="A25" s="758"/>
      <c r="B25" s="525" t="s">
        <v>121</v>
      </c>
      <c r="C25" s="501" t="s">
        <v>122</v>
      </c>
      <c r="D25" s="417"/>
      <c r="E25" s="507" t="s">
        <v>123</v>
      </c>
      <c r="F25" s="423">
        <v>14</v>
      </c>
      <c r="G25" s="159">
        <f>COUNTIF(J25:X25,"&gt;0")</f>
        <v>8</v>
      </c>
      <c r="H25" s="160">
        <f>Y25</f>
        <v>41</v>
      </c>
      <c r="I25" s="161">
        <f>RANK(H25,$H$9:$H$44)</f>
        <v>1</v>
      </c>
      <c r="J25" s="200">
        <v>3</v>
      </c>
      <c r="K25" s="157"/>
      <c r="L25" s="19"/>
      <c r="M25" s="19">
        <v>2</v>
      </c>
      <c r="N25" s="19"/>
      <c r="O25" s="19">
        <v>1</v>
      </c>
      <c r="P25" s="19">
        <v>2</v>
      </c>
      <c r="Q25" s="19">
        <v>9</v>
      </c>
      <c r="R25" s="19"/>
      <c r="S25" s="19"/>
      <c r="T25" s="19">
        <v>2</v>
      </c>
      <c r="U25" s="19">
        <v>2</v>
      </c>
      <c r="V25" s="19">
        <v>4</v>
      </c>
      <c r="W25" s="19"/>
      <c r="X25" s="19"/>
      <c r="Y25" s="629" cm="1">
        <f t="array" ref="Y25">SUM(LOOKUP(J25:X25,{0,1,2,3,4,5,6,7,8,9,10},{0,7,6,5,4,3,2,1,1,1,1}))</f>
        <v>41</v>
      </c>
      <c r="Z25" s="306"/>
    </row>
    <row r="26" spans="1:26" ht="14.25" customHeight="1" x14ac:dyDescent="0.2">
      <c r="A26" s="758"/>
      <c r="B26" s="525" t="s">
        <v>283</v>
      </c>
      <c r="C26" s="500" t="s">
        <v>284</v>
      </c>
      <c r="D26" s="330"/>
      <c r="E26" s="331" t="s">
        <v>562</v>
      </c>
      <c r="F26" s="423">
        <v>13</v>
      </c>
      <c r="G26" s="159">
        <f>COUNTIF(J26:X26,"&gt;0")</f>
        <v>1</v>
      </c>
      <c r="H26" s="160">
        <f>Y26</f>
        <v>7</v>
      </c>
      <c r="I26" s="161">
        <f>RANK(H26,$H$9:$H$44)</f>
        <v>7</v>
      </c>
      <c r="J26" s="157"/>
      <c r="K26" s="157"/>
      <c r="L26" s="19"/>
      <c r="M26" s="19"/>
      <c r="N26" s="156">
        <v>1</v>
      </c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629" cm="1">
        <f t="array" ref="Y26">SUM(LOOKUP(J26:X26,{0,1,2,3,4,5,6,7,8,9,10},{0,7,6,5,4,3,2,1,1,1,1}))</f>
        <v>7</v>
      </c>
      <c r="Z26" s="306"/>
    </row>
    <row r="27" spans="1:26" ht="15" customHeight="1" x14ac:dyDescent="0.2">
      <c r="A27" s="758"/>
      <c r="B27" s="515" t="s">
        <v>160</v>
      </c>
      <c r="C27" s="502" t="s">
        <v>790</v>
      </c>
      <c r="D27" s="417"/>
      <c r="E27" s="507" t="s">
        <v>795</v>
      </c>
      <c r="F27" s="423">
        <v>14</v>
      </c>
      <c r="G27" s="159">
        <f>COUNTIF(J27:X27,"&gt;0")</f>
        <v>1</v>
      </c>
      <c r="H27" s="160">
        <f>Y27</f>
        <v>7</v>
      </c>
      <c r="I27" s="161">
        <f>RANK(H27,$H$9:$H$44)</f>
        <v>7</v>
      </c>
      <c r="J27" s="200"/>
      <c r="K27" s="156"/>
      <c r="L27" s="156"/>
      <c r="M27" s="19"/>
      <c r="N27" s="200"/>
      <c r="O27" s="19"/>
      <c r="P27" s="19"/>
      <c r="Q27" s="19"/>
      <c r="R27" s="19"/>
      <c r="S27" s="19"/>
      <c r="T27" s="19"/>
      <c r="U27" s="19"/>
      <c r="V27" s="19">
        <v>1</v>
      </c>
      <c r="W27" s="19"/>
      <c r="X27" s="19"/>
      <c r="Y27" s="629" cm="1">
        <f t="array" ref="Y27">SUM(LOOKUP(J27:X27,{0,1,2,3,4,5,6,7,8,9,10},{0,7,6,5,4,3,2,1,1,1,1}))</f>
        <v>7</v>
      </c>
      <c r="Z27" s="306"/>
    </row>
    <row r="28" spans="1:26" s="2" customFormat="1" ht="16.5" customHeight="1" x14ac:dyDescent="0.2">
      <c r="A28" s="758"/>
      <c r="B28" s="525" t="s">
        <v>291</v>
      </c>
      <c r="C28" s="500" t="s">
        <v>292</v>
      </c>
      <c r="D28" s="416" t="s">
        <v>706</v>
      </c>
      <c r="E28" s="331" t="s">
        <v>567</v>
      </c>
      <c r="F28" s="423">
        <v>15</v>
      </c>
      <c r="G28" s="159">
        <f>COUNTIF(J28:X28,"&gt;0")</f>
        <v>2</v>
      </c>
      <c r="H28" s="160">
        <f>Y28</f>
        <v>6</v>
      </c>
      <c r="I28" s="161">
        <f>RANK(H28,$H$9:$H$44)</f>
        <v>10</v>
      </c>
      <c r="J28" s="157"/>
      <c r="K28" s="157"/>
      <c r="L28" s="19"/>
      <c r="M28" s="19"/>
      <c r="N28" s="156">
        <v>5</v>
      </c>
      <c r="O28" s="19"/>
      <c r="P28" s="19"/>
      <c r="Q28" s="19"/>
      <c r="R28" s="19">
        <v>5</v>
      </c>
      <c r="S28" s="19"/>
      <c r="T28" s="19"/>
      <c r="U28" s="19"/>
      <c r="V28" s="19"/>
      <c r="W28" s="19"/>
      <c r="X28" s="19"/>
      <c r="Y28" s="629" cm="1">
        <f t="array" ref="Y28">SUM(LOOKUP(J28:X28,{0,1,2,3,4,5,6,7,8,9,10},{0,7,6,5,4,3,2,1,1,1,1}))</f>
        <v>6</v>
      </c>
      <c r="Z28" s="306"/>
    </row>
    <row r="29" spans="1:26" s="2" customFormat="1" ht="14.25" customHeight="1" x14ac:dyDescent="0.2">
      <c r="A29" s="758"/>
      <c r="B29" s="525" t="s">
        <v>663</v>
      </c>
      <c r="C29" s="501" t="s">
        <v>664</v>
      </c>
      <c r="D29" s="417"/>
      <c r="E29" s="331" t="s">
        <v>567</v>
      </c>
      <c r="F29" s="423">
        <v>14</v>
      </c>
      <c r="G29" s="159"/>
      <c r="H29" s="160"/>
      <c r="I29" s="161"/>
      <c r="J29" s="200"/>
      <c r="K29" s="156"/>
      <c r="L29" s="109"/>
      <c r="M29" s="19"/>
      <c r="N29" s="19"/>
      <c r="O29" s="19"/>
      <c r="P29" s="19"/>
      <c r="Q29" s="408"/>
      <c r="R29" s="408"/>
      <c r="S29" s="156">
        <v>0</v>
      </c>
      <c r="T29" s="156"/>
      <c r="U29" s="19"/>
      <c r="V29" s="19"/>
      <c r="W29" s="19"/>
      <c r="X29" s="19"/>
      <c r="Y29" s="629" cm="1">
        <f t="array" ref="Y29">SUM(LOOKUP(J29:X29,{0,1,2,3,4,5,6,7,8,9,10},{0,7,6,5,4,3,2,1,1,1,1}))</f>
        <v>0</v>
      </c>
      <c r="Z29" s="306"/>
    </row>
    <row r="30" spans="1:26" ht="15" customHeight="1" x14ac:dyDescent="0.25">
      <c r="A30" s="758"/>
      <c r="B30" s="516" t="s">
        <v>464</v>
      </c>
      <c r="C30" s="502" t="s">
        <v>465</v>
      </c>
      <c r="D30" s="417"/>
      <c r="E30" s="507" t="s">
        <v>570</v>
      </c>
      <c r="F30" s="423">
        <v>14</v>
      </c>
      <c r="G30" s="159">
        <f>COUNTIF(J30:X30,"&gt;0")</f>
        <v>1</v>
      </c>
      <c r="H30" s="160">
        <f>Y30</f>
        <v>3</v>
      </c>
      <c r="I30" s="161">
        <f>RANK(H30,$H$9:$H$44)</f>
        <v>22</v>
      </c>
      <c r="J30" s="200"/>
      <c r="K30" s="156"/>
      <c r="L30" s="109"/>
      <c r="M30" s="256"/>
      <c r="N30" s="256"/>
      <c r="O30" s="256"/>
      <c r="P30" s="267">
        <v>5</v>
      </c>
      <c r="Q30" s="266"/>
      <c r="R30" s="266"/>
      <c r="S30" s="256"/>
      <c r="T30" s="256"/>
      <c r="U30" s="256"/>
      <c r="V30" s="256"/>
      <c r="W30" s="256"/>
      <c r="X30" s="256"/>
      <c r="Y30" s="629" cm="1">
        <f t="array" ref="Y30">SUM(LOOKUP(J30:X30,{0,1,2,3,4,5,6,7,8,9,10},{0,7,6,5,4,3,2,1,1,1,1}))</f>
        <v>3</v>
      </c>
      <c r="Z30" s="306"/>
    </row>
    <row r="31" spans="1:26" ht="15" customHeight="1" x14ac:dyDescent="0.2">
      <c r="A31" s="758"/>
      <c r="B31" s="525" t="s">
        <v>297</v>
      </c>
      <c r="C31" s="500" t="s">
        <v>298</v>
      </c>
      <c r="D31" s="329"/>
      <c r="E31" s="331" t="s">
        <v>577</v>
      </c>
      <c r="F31" s="423">
        <v>16</v>
      </c>
      <c r="G31" s="159">
        <f>COUNTIF(J31:X31,"&gt;0")</f>
        <v>2</v>
      </c>
      <c r="H31" s="160">
        <f>Y31</f>
        <v>4</v>
      </c>
      <c r="I31" s="161">
        <f>RANK(H31,$H$9:$H$44)</f>
        <v>16</v>
      </c>
      <c r="J31" s="157"/>
      <c r="K31" s="19"/>
      <c r="L31" s="19"/>
      <c r="M31" s="19"/>
      <c r="N31" s="156">
        <v>9</v>
      </c>
      <c r="O31" s="19"/>
      <c r="P31" s="19"/>
      <c r="Q31" s="157"/>
      <c r="R31" s="157"/>
      <c r="S31" s="19">
        <v>5</v>
      </c>
      <c r="T31" s="19"/>
      <c r="U31" s="19"/>
      <c r="V31" s="19"/>
      <c r="W31" s="19"/>
      <c r="X31" s="19"/>
      <c r="Y31" s="629" cm="1">
        <f t="array" ref="Y31">SUM(LOOKUP(J31:X31,{0,1,2,3,4,5,6,7,8,9,10},{0,7,6,5,4,3,2,1,1,1,1}))</f>
        <v>4</v>
      </c>
      <c r="Z31" s="306"/>
    </row>
    <row r="32" spans="1:26" ht="15" customHeight="1" x14ac:dyDescent="0.25">
      <c r="A32" s="758"/>
      <c r="B32" s="516" t="s">
        <v>468</v>
      </c>
      <c r="C32" s="502" t="s">
        <v>469</v>
      </c>
      <c r="D32" s="417"/>
      <c r="E32" s="507" t="s">
        <v>582</v>
      </c>
      <c r="F32" s="423">
        <v>16</v>
      </c>
      <c r="G32" s="159">
        <f>COUNTIF(J32:X32,"&gt;0")</f>
        <v>4</v>
      </c>
      <c r="H32" s="160">
        <f>Y32</f>
        <v>8</v>
      </c>
      <c r="I32" s="161">
        <f>RANK(H32,$H$9:$H$44)</f>
        <v>5</v>
      </c>
      <c r="J32" s="200"/>
      <c r="K32" s="156"/>
      <c r="L32" s="109"/>
      <c r="M32" s="256"/>
      <c r="N32" s="256"/>
      <c r="O32" s="256"/>
      <c r="P32" s="267">
        <v>7</v>
      </c>
      <c r="Q32" s="266"/>
      <c r="R32" s="266"/>
      <c r="S32" s="256"/>
      <c r="T32" s="256">
        <v>11</v>
      </c>
      <c r="U32" s="256">
        <v>11</v>
      </c>
      <c r="V32" s="256">
        <v>3</v>
      </c>
      <c r="W32" s="256"/>
      <c r="X32" s="256"/>
      <c r="Y32" s="629" cm="1">
        <f t="array" ref="Y32">SUM(LOOKUP(J32:X32,{0,1,2,3,4,5,6,7,8,9,10},{0,7,6,5,4,3,2,1,1,1,1}))</f>
        <v>8</v>
      </c>
      <c r="Z32" s="282"/>
    </row>
    <row r="33" spans="1:26" ht="15" customHeight="1" x14ac:dyDescent="0.2">
      <c r="A33" s="758"/>
      <c r="B33" s="525" t="s">
        <v>756</v>
      </c>
      <c r="C33" s="501" t="s">
        <v>757</v>
      </c>
      <c r="D33" s="417"/>
      <c r="E33" s="507" t="s">
        <v>732</v>
      </c>
      <c r="F33" s="423">
        <v>13</v>
      </c>
      <c r="G33" s="159">
        <f>COUNTIF(J33:X33,"&gt;0")</f>
        <v>1</v>
      </c>
      <c r="H33" s="160">
        <f>Y33</f>
        <v>4</v>
      </c>
      <c r="I33" s="161">
        <f>RANK(H33,$H$9:$H$44)</f>
        <v>16</v>
      </c>
      <c r="J33" s="200"/>
      <c r="K33" s="156"/>
      <c r="L33" s="156">
        <v>4</v>
      </c>
      <c r="M33" s="19"/>
      <c r="N33" s="156"/>
      <c r="O33" s="19"/>
      <c r="P33" s="19"/>
      <c r="Q33" s="157"/>
      <c r="R33" s="157"/>
      <c r="S33" s="19"/>
      <c r="T33" s="19"/>
      <c r="U33" s="19"/>
      <c r="V33" s="19"/>
      <c r="W33" s="19"/>
      <c r="X33" s="19"/>
      <c r="Y33" s="629" cm="1">
        <f t="array" ref="Y33">SUM(LOOKUP(J33:X33,{0,1,2,3,4,5,6,7,8,9,10},{0,7,6,5,4,3,2,1,1,1,1}))</f>
        <v>4</v>
      </c>
      <c r="Z33" s="282"/>
    </row>
    <row r="34" spans="1:26" ht="15" customHeight="1" x14ac:dyDescent="0.2">
      <c r="A34" s="758"/>
      <c r="B34" s="525" t="s">
        <v>269</v>
      </c>
      <c r="C34" s="501" t="s">
        <v>270</v>
      </c>
      <c r="D34" s="417"/>
      <c r="E34" s="507" t="s">
        <v>577</v>
      </c>
      <c r="F34" s="423">
        <v>13</v>
      </c>
      <c r="G34" s="159">
        <f>COUNTIF(J34:X34,"&gt;0")</f>
        <v>1</v>
      </c>
      <c r="H34" s="160">
        <f>Y34</f>
        <v>3</v>
      </c>
      <c r="I34" s="161">
        <f>RANK(H34,$H$9:$H$44)</f>
        <v>22</v>
      </c>
      <c r="J34" s="200"/>
      <c r="K34" s="156"/>
      <c r="L34" s="109"/>
      <c r="M34" s="19"/>
      <c r="N34" s="19"/>
      <c r="O34" s="19"/>
      <c r="P34" s="19"/>
      <c r="Q34" s="408"/>
      <c r="R34" s="408"/>
      <c r="S34" s="156">
        <v>5</v>
      </c>
      <c r="T34" s="156"/>
      <c r="U34" s="19"/>
      <c r="V34" s="19"/>
      <c r="W34" s="19"/>
      <c r="X34" s="19"/>
      <c r="Y34" s="629" cm="1">
        <f t="array" ref="Y34">SUM(LOOKUP(J34:X34,{0,1,2,3,4,5,6,7,8,9,10},{0,7,6,5,4,3,2,1,1,1,1}))</f>
        <v>3</v>
      </c>
      <c r="Z34" s="306"/>
    </row>
    <row r="35" spans="1:26" ht="15" customHeight="1" x14ac:dyDescent="0.2">
      <c r="A35" s="758"/>
      <c r="B35" s="525" t="s">
        <v>269</v>
      </c>
      <c r="C35" s="501" t="s">
        <v>559</v>
      </c>
      <c r="D35" s="417"/>
      <c r="E35" s="507" t="s">
        <v>577</v>
      </c>
      <c r="F35" s="423">
        <v>13</v>
      </c>
      <c r="G35" s="159">
        <f>COUNTIF(J35:X35,"&gt;0")</f>
        <v>1</v>
      </c>
      <c r="H35" s="160">
        <f t="shared" ref="H35" si="1">Y35</f>
        <v>3</v>
      </c>
      <c r="I35" s="161">
        <f>RANK(H35,$H$9:$H$44)</f>
        <v>22</v>
      </c>
      <c r="J35" s="200"/>
      <c r="K35" s="156"/>
      <c r="L35" s="109"/>
      <c r="M35" s="19"/>
      <c r="N35" s="19"/>
      <c r="O35" s="19"/>
      <c r="P35" s="19"/>
      <c r="Q35" s="408"/>
      <c r="R35" s="408"/>
      <c r="S35" s="156"/>
      <c r="T35" s="156">
        <v>5</v>
      </c>
      <c r="U35" s="19"/>
      <c r="V35" s="19"/>
      <c r="W35" s="19"/>
      <c r="X35" s="19"/>
      <c r="Y35" s="629" cm="1">
        <f t="array" ref="Y35">SUM(LOOKUP(J35:X35,{0,1,2,3,4,5,6,7,8,9,10},{0,7,6,5,4,3,2,1,1,1,1}))</f>
        <v>3</v>
      </c>
      <c r="Z35" s="306"/>
    </row>
    <row r="36" spans="1:26" ht="15.75" customHeight="1" x14ac:dyDescent="0.2">
      <c r="A36" s="758"/>
      <c r="B36" s="516" t="s">
        <v>791</v>
      </c>
      <c r="C36" s="502" t="s">
        <v>792</v>
      </c>
      <c r="D36" s="417"/>
      <c r="E36" s="507" t="s">
        <v>582</v>
      </c>
      <c r="F36" s="423">
        <v>13</v>
      </c>
      <c r="G36" s="159">
        <f>COUNTIF(J36:X36,"&gt;0")</f>
        <v>0</v>
      </c>
      <c r="H36" s="160">
        <f>Y36</f>
        <v>0</v>
      </c>
      <c r="I36" s="161">
        <f>RANK(H36,$H$9:$H$44)</f>
        <v>31</v>
      </c>
      <c r="J36" s="200"/>
      <c r="K36" s="156"/>
      <c r="L36" s="156"/>
      <c r="M36" s="19"/>
      <c r="N36" s="156"/>
      <c r="O36" s="19"/>
      <c r="P36" s="19"/>
      <c r="Q36" s="157"/>
      <c r="R36" s="157"/>
      <c r="S36" s="19"/>
      <c r="T36" s="19"/>
      <c r="U36" s="19"/>
      <c r="V36" s="19"/>
      <c r="W36" s="19"/>
      <c r="X36" s="19"/>
      <c r="Y36" s="629" cm="1">
        <f t="array" ref="Y36">SUM(LOOKUP(J36:X36,{0,1,2,3,4,5,6,7,8,9,10},{0,7,6,5,4,3,2,1,1,1,1}))</f>
        <v>0</v>
      </c>
      <c r="Z36" s="306"/>
    </row>
    <row r="37" spans="1:26" ht="15" customHeight="1" x14ac:dyDescent="0.2">
      <c r="A37" s="758"/>
      <c r="B37" s="516" t="s">
        <v>542</v>
      </c>
      <c r="C37" s="502" t="s">
        <v>543</v>
      </c>
      <c r="D37" s="417"/>
      <c r="E37" s="507" t="s">
        <v>533</v>
      </c>
      <c r="F37" s="423">
        <v>13</v>
      </c>
      <c r="G37" s="159">
        <f>COUNTIF(J37:X37,"&gt;0")</f>
        <v>1</v>
      </c>
      <c r="H37" s="160">
        <f>Y37</f>
        <v>1</v>
      </c>
      <c r="I37" s="161">
        <f>RANK(H37,$H$9:$H$44)</f>
        <v>28</v>
      </c>
      <c r="J37" s="200"/>
      <c r="K37" s="156"/>
      <c r="L37" s="109"/>
      <c r="M37" s="19"/>
      <c r="N37" s="19"/>
      <c r="O37" s="19"/>
      <c r="P37" s="19"/>
      <c r="Q37" s="408">
        <v>10</v>
      </c>
      <c r="R37" s="408"/>
      <c r="S37" s="19"/>
      <c r="T37" s="19"/>
      <c r="U37" s="19"/>
      <c r="V37" s="19"/>
      <c r="W37" s="19"/>
      <c r="X37" s="19"/>
      <c r="Y37" s="629" cm="1">
        <f t="array" ref="Y37">SUM(LOOKUP(J37:X37,{0,1,2,3,4,5,6,7,8,9,10},{0,7,6,5,4,3,2,1,1,1,1}))</f>
        <v>1</v>
      </c>
      <c r="Z37" s="282"/>
    </row>
    <row r="38" spans="1:26" ht="15" customHeight="1" x14ac:dyDescent="0.2">
      <c r="A38" s="758"/>
      <c r="B38" s="516" t="s">
        <v>473</v>
      </c>
      <c r="C38" s="502" t="s">
        <v>474</v>
      </c>
      <c r="D38" s="509" t="s">
        <v>475</v>
      </c>
      <c r="E38" s="507" t="s">
        <v>570</v>
      </c>
      <c r="F38" s="423">
        <v>13</v>
      </c>
      <c r="G38" s="159">
        <f>COUNTIF(J38:X38,"&gt;0")</f>
        <v>0</v>
      </c>
      <c r="H38" s="160">
        <f>Y38</f>
        <v>0</v>
      </c>
      <c r="I38" s="161">
        <f>RANK(H38,$H$9:$H$44)</f>
        <v>31</v>
      </c>
      <c r="J38" s="200"/>
      <c r="K38" s="156"/>
      <c r="L38" s="109"/>
      <c r="M38" s="19"/>
      <c r="N38" s="19"/>
      <c r="O38" s="19"/>
      <c r="P38" s="156"/>
      <c r="Q38" s="19"/>
      <c r="R38" s="19"/>
      <c r="S38" s="19"/>
      <c r="T38" s="19"/>
      <c r="U38" s="19"/>
      <c r="V38" s="19"/>
      <c r="W38" s="19"/>
      <c r="X38" s="19"/>
      <c r="Y38" s="629" cm="1">
        <f t="array" ref="Y38">SUM(LOOKUP(J38:X38,{0,1,2,3,4,5,6,7,8,9,10},{0,7,6,5,4,3,2,1,1,1,1}))</f>
        <v>0</v>
      </c>
      <c r="Z38" s="282"/>
    </row>
    <row r="39" spans="1:26" ht="15" customHeight="1" x14ac:dyDescent="0.2">
      <c r="A39" s="758"/>
      <c r="B39" s="516" t="s">
        <v>534</v>
      </c>
      <c r="C39" s="502" t="s">
        <v>535</v>
      </c>
      <c r="D39" s="417"/>
      <c r="E39" s="507" t="s">
        <v>583</v>
      </c>
      <c r="F39" s="423">
        <v>15</v>
      </c>
      <c r="G39" s="159">
        <f>COUNTIF(J39:X39,"&gt;0")</f>
        <v>3</v>
      </c>
      <c r="H39" s="160">
        <f>Y39</f>
        <v>17</v>
      </c>
      <c r="I39" s="161">
        <f>RANK(H39,$H$9:$H$44)</f>
        <v>3</v>
      </c>
      <c r="J39" s="200"/>
      <c r="K39" s="156"/>
      <c r="L39" s="109"/>
      <c r="M39" s="19"/>
      <c r="N39" s="156"/>
      <c r="O39" s="19"/>
      <c r="P39" s="19"/>
      <c r="Q39" s="255">
        <v>1</v>
      </c>
      <c r="R39" s="255"/>
      <c r="S39" s="19"/>
      <c r="T39" s="19">
        <v>3</v>
      </c>
      <c r="U39" s="19">
        <v>3</v>
      </c>
      <c r="V39" s="19"/>
      <c r="W39" s="19"/>
      <c r="X39" s="19"/>
      <c r="Y39" s="629" cm="1">
        <f t="array" ref="Y39">SUM(LOOKUP(J39:X39,{0,1,2,3,4,5,6,7,8,9,10},{0,7,6,5,4,3,2,1,1,1,1}))</f>
        <v>17</v>
      </c>
      <c r="Z39" s="306"/>
    </row>
    <row r="40" spans="1:26" ht="15" customHeight="1" x14ac:dyDescent="0.2">
      <c r="A40" s="758"/>
      <c r="B40" s="522" t="s">
        <v>704</v>
      </c>
      <c r="C40" s="416" t="s">
        <v>705</v>
      </c>
      <c r="D40" s="329"/>
      <c r="E40" s="331" t="s">
        <v>697</v>
      </c>
      <c r="F40" s="423">
        <v>15</v>
      </c>
      <c r="G40" s="159">
        <f>COUNTIF(J40:X40,"&gt;0")</f>
        <v>1</v>
      </c>
      <c r="H40" s="160">
        <f>Y40</f>
        <v>4</v>
      </c>
      <c r="I40" s="161">
        <f>RANK(H40,$H$9:$H$44)</f>
        <v>16</v>
      </c>
      <c r="J40" s="424" t="s">
        <v>677</v>
      </c>
      <c r="K40" s="417"/>
      <c r="L40" s="109"/>
      <c r="M40" s="19"/>
      <c r="N40" s="19"/>
      <c r="O40" s="19"/>
      <c r="P40" s="19"/>
      <c r="Q40" s="19"/>
      <c r="R40" s="417">
        <v>4</v>
      </c>
      <c r="S40" s="19"/>
      <c r="T40" s="19"/>
      <c r="U40" s="19"/>
      <c r="V40" s="19"/>
      <c r="W40" s="19"/>
      <c r="X40" s="19"/>
      <c r="Y40" s="629" cm="1">
        <f t="array" ref="Y40">SUM(LOOKUP(K40:X40,{0,1,2,3,4,5,6,7,8,9,10},{0,7,6,5,4,3,2,1,1,1,1}))</f>
        <v>4</v>
      </c>
      <c r="Z40" s="306"/>
    </row>
    <row r="41" spans="1:26" ht="15.75" customHeight="1" x14ac:dyDescent="0.2">
      <c r="A41" s="758"/>
      <c r="B41" s="525" t="s">
        <v>130</v>
      </c>
      <c r="C41" s="501" t="s">
        <v>131</v>
      </c>
      <c r="D41" s="417"/>
      <c r="E41" s="507" t="s">
        <v>38</v>
      </c>
      <c r="F41" s="423">
        <v>14</v>
      </c>
      <c r="G41" s="159">
        <f>COUNTIF(J41:X41,"&gt;0")</f>
        <v>1</v>
      </c>
      <c r="H41" s="160">
        <f>Y41</f>
        <v>5</v>
      </c>
      <c r="I41" s="161">
        <f>RANK(H41,$H$9:$H$44)</f>
        <v>14</v>
      </c>
      <c r="J41" s="200">
        <v>0</v>
      </c>
      <c r="K41" s="19"/>
      <c r="L41" s="19">
        <v>3</v>
      </c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629" cm="1">
        <f t="array" ref="Y41">SUM(LOOKUP(J41:X41,{0,1,2,3,4,5,6,7,8,9,10},{0,7,6,5,4,3,2,1,1,1,1}))</f>
        <v>5</v>
      </c>
      <c r="Z41" s="306"/>
    </row>
    <row r="42" spans="1:26" ht="14.25" customHeight="1" x14ac:dyDescent="0.25">
      <c r="A42" s="758"/>
      <c r="B42" s="516" t="s">
        <v>462</v>
      </c>
      <c r="C42" s="502" t="s">
        <v>463</v>
      </c>
      <c r="D42" s="417"/>
      <c r="E42" s="507" t="s">
        <v>570</v>
      </c>
      <c r="F42" s="423">
        <v>14</v>
      </c>
      <c r="G42" s="159">
        <f>COUNTIF(J42:X42,"&gt;0")</f>
        <v>1</v>
      </c>
      <c r="H42" s="160">
        <f>Y42</f>
        <v>4</v>
      </c>
      <c r="I42" s="161">
        <f>RANK(H42,$H$9:$H$44)</f>
        <v>16</v>
      </c>
      <c r="J42" s="200"/>
      <c r="K42" s="156"/>
      <c r="L42" s="109"/>
      <c r="M42" s="256"/>
      <c r="N42" s="256"/>
      <c r="O42" s="256"/>
      <c r="P42" s="267">
        <v>4</v>
      </c>
      <c r="Q42" s="256"/>
      <c r="R42" s="256"/>
      <c r="S42" s="256"/>
      <c r="T42" s="256"/>
      <c r="U42" s="256"/>
      <c r="V42" s="256"/>
      <c r="W42" s="256"/>
      <c r="X42" s="256"/>
      <c r="Y42" s="629" cm="1">
        <f t="array" ref="Y42">SUM(LOOKUP(J42:X42,{0,1,2,3,4,5,6,7,8,9,10},{0,7,6,5,4,3,2,1,1,1,1}))</f>
        <v>4</v>
      </c>
      <c r="Z42" s="282"/>
    </row>
    <row r="43" spans="1:26" ht="15" customHeight="1" x14ac:dyDescent="0.2">
      <c r="A43" s="758"/>
      <c r="B43" s="558" t="s">
        <v>827</v>
      </c>
      <c r="C43" s="434" t="s">
        <v>828</v>
      </c>
      <c r="D43" s="417"/>
      <c r="E43" s="507" t="s">
        <v>577</v>
      </c>
      <c r="F43" s="423">
        <v>16</v>
      </c>
      <c r="G43" s="159">
        <f>COUNTIF(J43:X43,"&gt;0")</f>
        <v>1</v>
      </c>
      <c r="H43" s="160">
        <f>Y43</f>
        <v>5</v>
      </c>
      <c r="I43" s="161">
        <f>RANK(H43,$H$9:$H$44)</f>
        <v>14</v>
      </c>
      <c r="J43" s="200"/>
      <c r="K43" s="156"/>
      <c r="L43" s="109"/>
      <c r="M43" s="19"/>
      <c r="N43" s="19"/>
      <c r="O43" s="19"/>
      <c r="P43" s="19"/>
      <c r="Q43" s="255"/>
      <c r="R43" s="255"/>
      <c r="S43" s="19"/>
      <c r="T43" s="19"/>
      <c r="U43" s="19"/>
      <c r="V43" s="19"/>
      <c r="W43" s="19">
        <v>3</v>
      </c>
      <c r="X43" s="19"/>
      <c r="Y43" s="629" cm="1">
        <f t="array" ref="Y43">SUM(LOOKUP(J43:X43,{0,1,2,3,4,5,6,7,8,9,10},{0,7,6,5,4,3,2,1,1,1,1}))</f>
        <v>5</v>
      </c>
      <c r="Z43" s="282"/>
    </row>
    <row r="44" spans="1:26" ht="14.25" customHeight="1" x14ac:dyDescent="0.2">
      <c r="A44" s="758"/>
      <c r="B44" s="525" t="s">
        <v>285</v>
      </c>
      <c r="C44" s="500" t="s">
        <v>286</v>
      </c>
      <c r="D44" s="329"/>
      <c r="E44" s="329" t="s">
        <v>584</v>
      </c>
      <c r="F44" s="423">
        <v>16</v>
      </c>
      <c r="G44" s="159">
        <f>COUNTIF(J44:X44,"&gt;0")</f>
        <v>7</v>
      </c>
      <c r="H44" s="160">
        <f>Y44</f>
        <v>29</v>
      </c>
      <c r="I44" s="161">
        <f>RANK(H44,$H$9:$H$44)</f>
        <v>2</v>
      </c>
      <c r="J44" s="157"/>
      <c r="K44" s="19"/>
      <c r="L44" s="19"/>
      <c r="M44" s="19"/>
      <c r="N44" s="156">
        <v>2</v>
      </c>
      <c r="O44" s="19"/>
      <c r="P44" s="19"/>
      <c r="Q44" s="19"/>
      <c r="R44" s="19">
        <v>8</v>
      </c>
      <c r="S44" s="19">
        <v>4</v>
      </c>
      <c r="T44" s="157">
        <v>4</v>
      </c>
      <c r="U44" s="157">
        <v>4</v>
      </c>
      <c r="V44" s="19">
        <v>5</v>
      </c>
      <c r="W44" s="19">
        <v>1</v>
      </c>
      <c r="X44" s="19"/>
      <c r="Y44" s="629" cm="1">
        <f t="array" ref="Y44">SUM(LOOKUP(J44:X44,{0,1,2,3,4,5,6,7,8,9,10},{0,7,6,5,4,3,2,1,1,1,1}))</f>
        <v>29</v>
      </c>
      <c r="Z44" s="306"/>
    </row>
    <row r="45" spans="1:26" ht="15" x14ac:dyDescent="0.2">
      <c r="A45" s="758"/>
      <c r="B45" s="525" t="s">
        <v>295</v>
      </c>
      <c r="C45" s="500" t="s">
        <v>296</v>
      </c>
      <c r="D45" s="329"/>
      <c r="E45" s="329" t="s">
        <v>567</v>
      </c>
      <c r="F45" s="423">
        <v>15</v>
      </c>
      <c r="G45" s="159">
        <f>COUNTIF(J45:X45,"&gt;0")</f>
        <v>2</v>
      </c>
      <c r="H45" s="160">
        <f>Y45</f>
        <v>7</v>
      </c>
      <c r="I45" s="161">
        <f>RANK(H45,$H$9:$H$44)</f>
        <v>7</v>
      </c>
      <c r="J45" s="340"/>
      <c r="K45" s="19"/>
      <c r="L45" s="19"/>
      <c r="M45" s="19"/>
      <c r="N45" s="156">
        <v>7</v>
      </c>
      <c r="O45" s="19"/>
      <c r="P45" s="19"/>
      <c r="Q45" s="19"/>
      <c r="R45" s="19"/>
      <c r="S45" s="19">
        <v>2</v>
      </c>
      <c r="T45" s="157"/>
      <c r="U45" s="157"/>
      <c r="V45" s="19"/>
      <c r="W45" s="19"/>
      <c r="X45" s="19"/>
      <c r="Y45" s="629" cm="1">
        <f t="array" ref="Y45">SUM(LOOKUP(J45:X45,{0,1,2,3,4,5,6,7,8,9,10},{0,7,6,5,4,3,2,1,1,1,1}))</f>
        <v>7</v>
      </c>
      <c r="Z45" s="306"/>
    </row>
    <row r="46" spans="1:26" ht="15" customHeight="1" x14ac:dyDescent="0.25">
      <c r="A46" s="758"/>
      <c r="B46" s="516" t="s">
        <v>460</v>
      </c>
      <c r="C46" s="502" t="s">
        <v>461</v>
      </c>
      <c r="D46" s="417"/>
      <c r="E46" s="500" t="s">
        <v>570</v>
      </c>
      <c r="F46" s="423">
        <v>13</v>
      </c>
      <c r="G46" s="159">
        <f>COUNTIF(J46:X46,"&gt;0")</f>
        <v>1</v>
      </c>
      <c r="H46" s="160">
        <f>Y46</f>
        <v>7</v>
      </c>
      <c r="I46" s="161">
        <f>RANK(H46,$H$9:$H$44)</f>
        <v>7</v>
      </c>
      <c r="J46" s="199"/>
      <c r="K46" s="156"/>
      <c r="L46" s="201"/>
      <c r="M46" s="201"/>
      <c r="N46" s="201"/>
      <c r="O46" s="19"/>
      <c r="P46" s="267">
        <v>1</v>
      </c>
      <c r="Q46" s="19"/>
      <c r="R46" s="19"/>
      <c r="S46" s="19"/>
      <c r="T46" s="157"/>
      <c r="U46" s="157"/>
      <c r="V46" s="19"/>
      <c r="W46" s="19"/>
      <c r="X46" s="19"/>
      <c r="Y46" s="629" cm="1">
        <f t="array" ref="Y46">SUM(LOOKUP(J46:X46,{0,1,2,3,4,5,6,7,8,9,10},{0,7,6,5,4,3,2,1,1,1,1}))</f>
        <v>7</v>
      </c>
      <c r="Z46" s="306"/>
    </row>
    <row r="47" spans="1:26" ht="12.75" customHeight="1" x14ac:dyDescent="0.2">
      <c r="A47" s="758"/>
      <c r="B47" s="525" t="s">
        <v>277</v>
      </c>
      <c r="C47" s="501" t="s">
        <v>278</v>
      </c>
      <c r="D47" s="417"/>
      <c r="E47" s="500" t="s">
        <v>570</v>
      </c>
      <c r="F47" s="423">
        <v>13</v>
      </c>
      <c r="G47" s="159">
        <f>COUNTIF(J47:X47,"&gt;0")</f>
        <v>1</v>
      </c>
      <c r="H47" s="160">
        <f>Y47</f>
        <v>7</v>
      </c>
      <c r="I47" s="161">
        <f>RANK(H47,$H$9:$H$44)</f>
        <v>7</v>
      </c>
      <c r="J47" s="199"/>
      <c r="K47" s="156"/>
      <c r="L47" s="109"/>
      <c r="M47" s="19"/>
      <c r="N47" s="19"/>
      <c r="O47" s="19"/>
      <c r="P47" s="19"/>
      <c r="Q47" s="255"/>
      <c r="R47" s="426"/>
      <c r="S47" s="427">
        <v>1</v>
      </c>
      <c r="T47" s="802"/>
      <c r="U47" s="429"/>
      <c r="V47" s="430"/>
      <c r="W47" s="430"/>
      <c r="X47" s="430"/>
      <c r="Y47" s="629" cm="1">
        <f t="array" ref="Y47">SUM(LOOKUP(J47:X47,{0,1,2,3,4,5,6,7,8,9,10},{0,7,6,5,4,3,2,1,1,1,1}))</f>
        <v>7</v>
      </c>
      <c r="Z47" s="306"/>
    </row>
    <row r="48" spans="1:26" ht="15" customHeight="1" x14ac:dyDescent="0.2">
      <c r="A48" s="758"/>
      <c r="B48" s="525" t="s">
        <v>117</v>
      </c>
      <c r="C48" s="501" t="s">
        <v>118</v>
      </c>
      <c r="D48" s="417"/>
      <c r="E48" s="500" t="s">
        <v>115</v>
      </c>
      <c r="F48" s="423">
        <v>13</v>
      </c>
      <c r="G48" s="159">
        <f>COUNTIF(J48:X48,"&gt;0")</f>
        <v>1</v>
      </c>
      <c r="H48" s="160">
        <f>Y48</f>
        <v>7</v>
      </c>
      <c r="I48" s="161">
        <f>RANK(H48,$H$9:$H$44)</f>
        <v>7</v>
      </c>
      <c r="J48" s="199">
        <v>1</v>
      </c>
      <c r="K48" s="19"/>
      <c r="L48" s="19"/>
      <c r="M48" s="19"/>
      <c r="N48" s="19"/>
      <c r="O48" s="19"/>
      <c r="P48" s="19"/>
      <c r="Q48" s="271"/>
      <c r="R48" s="19"/>
      <c r="S48" s="19"/>
      <c r="T48" s="19"/>
      <c r="U48" s="19"/>
      <c r="V48" s="19"/>
      <c r="W48" s="19"/>
      <c r="X48" s="19"/>
      <c r="Y48" s="629" cm="1">
        <f t="array" ref="Y48">SUM(LOOKUP(J48:X48,{0,1,2,3,4,5,6,7,8,9,10},{0,7,6,5,4,3,2,1,1,1,1}))</f>
        <v>7</v>
      </c>
      <c r="Z48" s="306"/>
    </row>
    <row r="49" spans="1:26" ht="15" customHeight="1" x14ac:dyDescent="0.25">
      <c r="A49" s="758"/>
      <c r="B49" s="521" t="s">
        <v>470</v>
      </c>
      <c r="C49" s="510" t="s">
        <v>471</v>
      </c>
      <c r="D49" s="511"/>
      <c r="E49" s="512" t="s">
        <v>565</v>
      </c>
      <c r="F49" s="524">
        <v>14</v>
      </c>
      <c r="G49" s="159">
        <f>COUNTIF(J49:X49,"&gt;0")</f>
        <v>3</v>
      </c>
      <c r="H49" s="160">
        <f>Y49</f>
        <v>5</v>
      </c>
      <c r="I49" s="161">
        <f>RANK(H49,$H$9:$H$44)</f>
        <v>14</v>
      </c>
      <c r="J49" s="533"/>
      <c r="K49" s="156"/>
      <c r="L49" s="109"/>
      <c r="M49" s="256"/>
      <c r="N49" s="256"/>
      <c r="O49" s="256"/>
      <c r="P49" s="267">
        <v>9</v>
      </c>
      <c r="Q49" s="425">
        <v>6</v>
      </c>
      <c r="R49" s="256">
        <v>6</v>
      </c>
      <c r="S49" s="256"/>
      <c r="T49" s="256"/>
      <c r="U49" s="256"/>
      <c r="V49" s="256"/>
      <c r="W49" s="256"/>
      <c r="X49" s="256"/>
      <c r="Y49" s="629" cm="1">
        <f t="array" ref="Y49">SUM(LOOKUP(J49:X49,{0,1,2,3,4,5,6,7,8,9,10},{0,7,6,5,4,3,2,1,1,1,1}))</f>
        <v>5</v>
      </c>
      <c r="Z49" s="306"/>
    </row>
    <row r="50" spans="1:26" ht="15" customHeight="1" x14ac:dyDescent="0.2">
      <c r="A50" s="758"/>
      <c r="B50" s="518" t="s">
        <v>158</v>
      </c>
      <c r="C50" s="513" t="s">
        <v>159</v>
      </c>
      <c r="D50" s="511"/>
      <c r="E50" s="512" t="s">
        <v>580</v>
      </c>
      <c r="F50" s="524">
        <v>14</v>
      </c>
      <c r="G50" s="159">
        <f>COUNTIF(J50:X50,"&gt;0")</f>
        <v>4</v>
      </c>
      <c r="H50" s="160">
        <f>Y50</f>
        <v>9</v>
      </c>
      <c r="I50" s="161">
        <v>6</v>
      </c>
      <c r="J50" s="533"/>
      <c r="K50" s="19"/>
      <c r="L50" s="19"/>
      <c r="M50" s="19"/>
      <c r="N50" s="19"/>
      <c r="O50" s="19">
        <v>2</v>
      </c>
      <c r="P50" s="19"/>
      <c r="Q50" s="271">
        <v>7</v>
      </c>
      <c r="R50" s="19"/>
      <c r="S50" s="19"/>
      <c r="T50" s="19">
        <v>17</v>
      </c>
      <c r="U50" s="19">
        <v>17</v>
      </c>
      <c r="V50" s="19"/>
      <c r="W50" s="19"/>
      <c r="X50" s="19"/>
      <c r="Y50" s="557" cm="1">
        <f t="array" ref="Y50">SUM(LOOKUP(J50:X50,{0,1,2,3,4,5,6,7,8,9,10},{0,7,6,5,4,3,2,1,1,1,1}))</f>
        <v>9</v>
      </c>
      <c r="Z50" s="306"/>
    </row>
    <row r="51" spans="1:26" ht="15" customHeight="1" x14ac:dyDescent="0.2">
      <c r="A51" s="758"/>
      <c r="B51" s="518" t="s">
        <v>882</v>
      </c>
      <c r="C51" s="513" t="s">
        <v>883</v>
      </c>
      <c r="D51" s="511"/>
      <c r="E51" s="512" t="s">
        <v>572</v>
      </c>
      <c r="F51" s="524">
        <v>13</v>
      </c>
      <c r="G51" s="159">
        <f t="shared" ref="G51" si="2">COUNTIF(J51:X51,"&gt;0")</f>
        <v>2</v>
      </c>
      <c r="H51" s="160">
        <f t="shared" ref="H51" si="3">Y51</f>
        <v>2</v>
      </c>
      <c r="I51" s="161">
        <f>RANK(H51,$H$9:$H$44)</f>
        <v>27</v>
      </c>
      <c r="J51" s="533"/>
      <c r="K51" s="19"/>
      <c r="L51" s="19"/>
      <c r="M51" s="19"/>
      <c r="N51" s="19"/>
      <c r="O51" s="19"/>
      <c r="P51" s="19"/>
      <c r="Q51" s="271"/>
      <c r="R51" s="19"/>
      <c r="S51" s="19"/>
      <c r="T51" s="19">
        <v>15</v>
      </c>
      <c r="U51" s="19">
        <v>15</v>
      </c>
      <c r="V51" s="19"/>
      <c r="W51" s="19"/>
      <c r="X51" s="19"/>
      <c r="Y51" s="629" cm="1">
        <f t="array" ref="Y51">SUM(LOOKUP(J51:X51,{0,1,2,3,4,5,6,7,8,9,10},{0,7,6,5,4,3,2,1,1,1,1}))</f>
        <v>2</v>
      </c>
      <c r="Z51" s="306"/>
    </row>
    <row r="52" spans="1:26" ht="15" customHeight="1" x14ac:dyDescent="0.2">
      <c r="A52" s="758"/>
      <c r="B52" s="518" t="s">
        <v>749</v>
      </c>
      <c r="C52" s="501" t="s">
        <v>758</v>
      </c>
      <c r="D52" s="417"/>
      <c r="E52" s="512" t="s">
        <v>732</v>
      </c>
      <c r="F52" s="524">
        <v>15</v>
      </c>
      <c r="G52" s="159">
        <f>COUNTIF(J52:X52,"&gt;0")</f>
        <v>1</v>
      </c>
      <c r="H52" s="160">
        <f>Y52</f>
        <v>7</v>
      </c>
      <c r="I52" s="161">
        <f>RANK(H52,$H$9:$H$44)</f>
        <v>7</v>
      </c>
      <c r="J52" s="533"/>
      <c r="K52" s="156"/>
      <c r="L52" s="156">
        <v>1</v>
      </c>
      <c r="M52" s="19"/>
      <c r="N52" s="156"/>
      <c r="O52" s="19"/>
      <c r="P52" s="19"/>
      <c r="Q52" s="271"/>
      <c r="R52" s="19"/>
      <c r="S52" s="19"/>
      <c r="T52" s="19"/>
      <c r="U52" s="19"/>
      <c r="V52" s="19"/>
      <c r="W52" s="19"/>
      <c r="X52" s="19"/>
      <c r="Y52" s="629" cm="1">
        <f t="array" ref="Y52">SUM(LOOKUP(J52:X52,{0,1,2,3,4,5,6,7,8,9,10},{0,7,6,5,4,3,2,1,1,1,1}))</f>
        <v>7</v>
      </c>
      <c r="Z52" s="306"/>
    </row>
    <row r="53" spans="1:26" ht="15" customHeight="1" x14ac:dyDescent="0.25">
      <c r="A53" s="397"/>
      <c r="B53" s="521" t="s">
        <v>466</v>
      </c>
      <c r="C53" s="502" t="s">
        <v>467</v>
      </c>
      <c r="D53" s="417"/>
      <c r="E53" s="512" t="s">
        <v>582</v>
      </c>
      <c r="F53" s="524">
        <v>15</v>
      </c>
      <c r="G53" s="159">
        <f>COUNTIF(J53:X53,"&gt;0")</f>
        <v>1</v>
      </c>
      <c r="H53" s="160">
        <f>Y53</f>
        <v>2</v>
      </c>
      <c r="I53" s="161">
        <f>RANK(H53,$H$9:$H$44)</f>
        <v>27</v>
      </c>
      <c r="J53" s="533"/>
      <c r="K53" s="156"/>
      <c r="L53" s="109"/>
      <c r="M53" s="256"/>
      <c r="N53" s="256"/>
      <c r="O53" s="256"/>
      <c r="P53" s="267">
        <v>6</v>
      </c>
      <c r="Q53" s="425"/>
      <c r="R53" s="256"/>
      <c r="S53" s="256"/>
      <c r="T53" s="256"/>
      <c r="U53" s="256"/>
      <c r="V53" s="256"/>
      <c r="W53" s="256"/>
      <c r="X53" s="256"/>
      <c r="Y53" s="629" cm="1">
        <f t="array" ref="Y53">SUM(LOOKUP(J53:X53,{0,1,2,3,4,5,6,7,8,9,10},{0,7,6,5,4,3,2,1,1,1,1}))</f>
        <v>2</v>
      </c>
      <c r="Z53" s="306"/>
    </row>
    <row r="54" spans="1:26" ht="15" x14ac:dyDescent="0.2">
      <c r="A54" s="27"/>
      <c r="B54" s="516" t="s">
        <v>466</v>
      </c>
      <c r="C54" s="502" t="s">
        <v>315</v>
      </c>
      <c r="D54" s="417"/>
      <c r="E54" s="500" t="s">
        <v>582</v>
      </c>
      <c r="F54" s="499">
        <v>15</v>
      </c>
      <c r="G54" s="159">
        <f>COUNTIF(J54:X54,"&gt;0")</f>
        <v>1</v>
      </c>
      <c r="H54" s="160">
        <f>Y54</f>
        <v>1</v>
      </c>
      <c r="I54" s="161">
        <f>RANK(H54,$H$9:$H$44)</f>
        <v>28</v>
      </c>
      <c r="J54" s="199"/>
      <c r="K54" s="156"/>
      <c r="L54" s="156"/>
      <c r="M54" s="19"/>
      <c r="N54" s="156"/>
      <c r="O54" s="19"/>
      <c r="P54" s="19"/>
      <c r="Q54" s="271"/>
      <c r="R54" s="19"/>
      <c r="S54" s="19"/>
      <c r="T54" s="19"/>
      <c r="U54" s="19"/>
      <c r="V54" s="19">
        <v>7</v>
      </c>
      <c r="W54" s="19"/>
      <c r="X54" s="19"/>
      <c r="Y54" s="629" cm="1">
        <f t="array" ref="Y54">SUM(LOOKUP(J54:X54,{0,1,2,3,4,5,6,7,8,9,10},{0,7,6,5,4,3,2,1,1,1,1}))</f>
        <v>1</v>
      </c>
      <c r="Z54" s="306"/>
    </row>
    <row r="55" spans="1:26" ht="15" x14ac:dyDescent="0.2">
      <c r="A55" s="27"/>
      <c r="B55" s="525" t="s">
        <v>134</v>
      </c>
      <c r="C55" s="501" t="s">
        <v>135</v>
      </c>
      <c r="D55" s="417"/>
      <c r="E55" s="500" t="s">
        <v>580</v>
      </c>
      <c r="F55" s="499">
        <v>14</v>
      </c>
      <c r="G55" s="159"/>
      <c r="H55" s="160"/>
      <c r="I55" s="161"/>
      <c r="J55" s="199">
        <v>0</v>
      </c>
      <c r="K55" s="19"/>
      <c r="L55" s="19"/>
      <c r="M55" s="19"/>
      <c r="N55" s="19"/>
      <c r="O55" s="19"/>
      <c r="P55" s="19"/>
      <c r="Q55" s="271"/>
      <c r="R55" s="19"/>
      <c r="S55" s="19"/>
      <c r="T55" s="19"/>
      <c r="U55" s="19"/>
      <c r="V55" s="19"/>
      <c r="W55" s="19"/>
      <c r="X55" s="19"/>
      <c r="Y55" s="629" cm="1">
        <f t="array" ref="Y55">SUM(LOOKUP(J55:X55,{0,1,2,3,4,5,6,7,8,9,10},{0,7,6,5,4,3,2,1,1,1,1}))</f>
        <v>0</v>
      </c>
      <c r="Z55" s="306"/>
    </row>
    <row r="56" spans="1:26" ht="15" x14ac:dyDescent="0.2">
      <c r="A56" s="27"/>
      <c r="B56" s="525" t="s">
        <v>65</v>
      </c>
      <c r="C56" s="500" t="s">
        <v>66</v>
      </c>
      <c r="D56" s="417"/>
      <c r="E56" s="329" t="s">
        <v>96</v>
      </c>
      <c r="F56" s="906">
        <v>14</v>
      </c>
      <c r="G56" s="159">
        <f>COUNTIF(J56:X56,"&gt;0")</f>
        <v>1</v>
      </c>
      <c r="H56" s="160">
        <f>Y56</f>
        <v>7</v>
      </c>
      <c r="I56" s="161">
        <f>RANK(H56,$H$9:$H$44)</f>
        <v>7</v>
      </c>
      <c r="J56" s="340"/>
      <c r="K56" s="19">
        <v>1</v>
      </c>
      <c r="L56" s="19"/>
      <c r="M56" s="19"/>
      <c r="N56" s="19"/>
      <c r="O56" s="19"/>
      <c r="P56" s="19"/>
      <c r="Q56" s="19"/>
      <c r="R56" s="412"/>
      <c r="S56" s="82"/>
      <c r="T56" s="237"/>
      <c r="U56" s="237"/>
      <c r="V56" s="82"/>
      <c r="W56" s="82"/>
      <c r="X56" s="82"/>
      <c r="Y56" s="629" cm="1">
        <f t="array" ref="Y56">SUM(LOOKUP(J56:X56,{0,1,2,3,4,5,6,7,8,9,10},{0,7,6,5,4,3,2,1,1,1,1}))</f>
        <v>7</v>
      </c>
      <c r="Z56" s="306"/>
    </row>
    <row r="57" spans="1:26" ht="15" x14ac:dyDescent="0.2">
      <c r="A57" s="27"/>
      <c r="B57" s="522" t="s">
        <v>707</v>
      </c>
      <c r="C57" s="416" t="s">
        <v>708</v>
      </c>
      <c r="D57" s="329"/>
      <c r="E57" s="329" t="s">
        <v>697</v>
      </c>
      <c r="F57" s="499">
        <v>14</v>
      </c>
      <c r="G57" s="159">
        <f>COUNTIF(J57:X57,"&gt;0")</f>
        <v>1</v>
      </c>
      <c r="H57" s="160">
        <f>Y57</f>
        <v>1</v>
      </c>
      <c r="I57" s="161">
        <f>RANK(H57,$H$9:$H$44)</f>
        <v>28</v>
      </c>
      <c r="J57" s="499" t="s">
        <v>677</v>
      </c>
      <c r="K57" s="417"/>
      <c r="L57" s="109"/>
      <c r="M57" s="19"/>
      <c r="N57" s="19"/>
      <c r="O57" s="19"/>
      <c r="P57" s="19"/>
      <c r="Q57" s="19"/>
      <c r="R57" s="499">
        <v>9</v>
      </c>
      <c r="S57" s="19"/>
      <c r="T57" s="157"/>
      <c r="U57" s="428"/>
      <c r="V57" s="109"/>
      <c r="W57" s="109"/>
      <c r="X57" s="109"/>
      <c r="Y57" s="629" cm="1">
        <f t="array" ref="Y57">SUM(LOOKUP(K57:X57,{0,1,2,3,4,5,6,7,8,9,10},{0,7,6,5,4,3,2,1,1,1,1}))</f>
        <v>1</v>
      </c>
      <c r="Z57" s="306"/>
    </row>
    <row r="58" spans="1:26" ht="15" x14ac:dyDescent="0.2">
      <c r="A58" s="27"/>
      <c r="B58" s="522" t="s">
        <v>707</v>
      </c>
      <c r="C58" s="434" t="s">
        <v>844</v>
      </c>
      <c r="D58" s="329"/>
      <c r="E58" s="331" t="s">
        <v>697</v>
      </c>
      <c r="F58" s="423">
        <v>14</v>
      </c>
      <c r="G58" s="159">
        <f>COUNTIF(J58:X58,"&gt;0")</f>
        <v>1</v>
      </c>
      <c r="H58" s="160">
        <f>Y58</f>
        <v>5</v>
      </c>
      <c r="I58" s="161">
        <f>RANK(H58,$H$9:$H$44)</f>
        <v>14</v>
      </c>
      <c r="J58" s="499"/>
      <c r="K58" s="417"/>
      <c r="L58" s="109"/>
      <c r="M58" s="19"/>
      <c r="N58" s="19"/>
      <c r="O58" s="19"/>
      <c r="P58" s="19"/>
      <c r="Q58" s="19"/>
      <c r="R58" s="499"/>
      <c r="S58" s="19"/>
      <c r="T58" s="157"/>
      <c r="U58" s="428"/>
      <c r="V58" s="109"/>
      <c r="W58" s="109"/>
      <c r="X58" s="109">
        <v>3</v>
      </c>
      <c r="Y58" s="629" cm="1">
        <f t="array" ref="Y58">SUM(LOOKUP(J58:X58,{0,1,2,3,4,5,6,7,8,9,10},{0,7,6,5,4,3,2,1,1,1,1}))</f>
        <v>5</v>
      </c>
      <c r="Z58" s="306"/>
    </row>
    <row r="59" spans="1:26" ht="15" x14ac:dyDescent="0.2">
      <c r="A59" s="27"/>
      <c r="B59" s="525" t="s">
        <v>287</v>
      </c>
      <c r="C59" s="500" t="s">
        <v>288</v>
      </c>
      <c r="D59" s="329"/>
      <c r="E59" s="331" t="s">
        <v>585</v>
      </c>
      <c r="F59" s="423">
        <v>14</v>
      </c>
      <c r="G59" s="159">
        <f>COUNTIF(J59:X59,"&gt;0")</f>
        <v>4</v>
      </c>
      <c r="H59" s="160">
        <f>Y59</f>
        <v>13</v>
      </c>
      <c r="I59" s="161">
        <v>5</v>
      </c>
      <c r="J59" s="340"/>
      <c r="K59" s="19"/>
      <c r="L59" s="19"/>
      <c r="M59" s="19"/>
      <c r="N59" s="156">
        <v>3</v>
      </c>
      <c r="O59" s="19"/>
      <c r="P59" s="19"/>
      <c r="Q59" s="19"/>
      <c r="R59" s="340"/>
      <c r="S59" s="19">
        <v>2</v>
      </c>
      <c r="T59" s="157">
        <v>12</v>
      </c>
      <c r="U59" s="157">
        <v>12</v>
      </c>
      <c r="V59" s="19"/>
      <c r="W59" s="19"/>
      <c r="X59" s="19"/>
      <c r="Y59" s="629" cm="1">
        <f t="array" ref="Y59">SUM(LOOKUP(J59:X59,{0,1,2,3,4,5,6,7,8,9,10},{0,7,6,5,4,3,2,1,1,1,1}))</f>
        <v>13</v>
      </c>
      <c r="Z59" s="306"/>
    </row>
    <row r="60" spans="1:26" ht="15" x14ac:dyDescent="0.2">
      <c r="A60" s="27"/>
      <c r="B60" s="525" t="s">
        <v>305</v>
      </c>
      <c r="C60" s="500" t="s">
        <v>306</v>
      </c>
      <c r="D60" s="329"/>
      <c r="E60" s="331" t="s">
        <v>566</v>
      </c>
      <c r="F60" s="423">
        <v>15</v>
      </c>
      <c r="G60" s="159">
        <f t="shared" ref="G60" si="4">COUNTIF(J60:X60,"&gt;0")</f>
        <v>1</v>
      </c>
      <c r="H60" s="160">
        <f t="shared" ref="H60" si="5">Y60</f>
        <v>7</v>
      </c>
      <c r="I60" s="161">
        <f>RANK(H60,$H$9:$H$44)</f>
        <v>7</v>
      </c>
      <c r="J60" s="340"/>
      <c r="K60" s="19"/>
      <c r="L60" s="19"/>
      <c r="M60" s="19"/>
      <c r="N60" s="156"/>
      <c r="O60" s="19"/>
      <c r="P60" s="19"/>
      <c r="Q60" s="19"/>
      <c r="R60" s="340"/>
      <c r="S60" s="19"/>
      <c r="T60" s="157">
        <v>1</v>
      </c>
      <c r="U60" s="157"/>
      <c r="V60" s="19"/>
      <c r="W60" s="19"/>
      <c r="X60" s="19"/>
      <c r="Y60" s="629" cm="1">
        <f t="array" ref="Y60">SUM(LOOKUP(J60:X60,{0,1,2,3,4,5,6,7,8,9,10},{0,7,6,5,4,3,2,1,1,1,1}))</f>
        <v>7</v>
      </c>
      <c r="Z60" s="306"/>
    </row>
    <row r="61" spans="1:26" ht="15" x14ac:dyDescent="0.2">
      <c r="A61" s="27"/>
      <c r="B61" s="525" t="s">
        <v>132</v>
      </c>
      <c r="C61" s="501" t="s">
        <v>133</v>
      </c>
      <c r="D61" s="424"/>
      <c r="E61" s="507" t="s">
        <v>533</v>
      </c>
      <c r="F61" s="423">
        <v>14</v>
      </c>
      <c r="G61" s="159"/>
      <c r="H61" s="160"/>
      <c r="I61" s="161"/>
      <c r="J61" s="199">
        <v>0</v>
      </c>
      <c r="K61" s="19"/>
      <c r="L61" s="19"/>
      <c r="M61" s="19"/>
      <c r="N61" s="19"/>
      <c r="O61" s="19"/>
      <c r="P61" s="19"/>
      <c r="Q61" s="19"/>
      <c r="R61" s="340"/>
      <c r="S61" s="19"/>
      <c r="T61" s="157"/>
      <c r="U61" s="157"/>
      <c r="V61" s="19"/>
      <c r="W61" s="19"/>
      <c r="X61" s="19"/>
      <c r="Y61" s="629" cm="1">
        <f t="array" ref="Y61">SUM(LOOKUP(J61:X61,{0,1,2,3,4,5,6,7,8,9,10},{0,7,6,5,4,3,2,1,1,1,1}))</f>
        <v>0</v>
      </c>
      <c r="Z61" s="306"/>
    </row>
    <row r="62" spans="1:26" ht="15" x14ac:dyDescent="0.2">
      <c r="A62" s="27"/>
      <c r="B62" s="516" t="s">
        <v>793</v>
      </c>
      <c r="C62" s="506" t="s">
        <v>794</v>
      </c>
      <c r="D62" s="417"/>
      <c r="E62" s="507" t="s">
        <v>796</v>
      </c>
      <c r="F62" s="423">
        <v>13</v>
      </c>
      <c r="G62" s="159">
        <f>COUNTIF(J62:X62,"&gt;0")</f>
        <v>1</v>
      </c>
      <c r="H62" s="160">
        <f>Y62</f>
        <v>2</v>
      </c>
      <c r="I62" s="161">
        <f>RANK(H62,$H$9:$H$44)</f>
        <v>27</v>
      </c>
      <c r="J62" s="199"/>
      <c r="K62" s="156"/>
      <c r="L62" s="199"/>
      <c r="M62" s="19"/>
      <c r="N62" s="156"/>
      <c r="O62" s="19"/>
      <c r="P62" s="19"/>
      <c r="Q62" s="19"/>
      <c r="R62" s="340"/>
      <c r="S62" s="19"/>
      <c r="T62" s="157"/>
      <c r="U62" s="157"/>
      <c r="V62" s="19">
        <v>6</v>
      </c>
      <c r="W62" s="19"/>
      <c r="X62" s="19"/>
      <c r="Y62" s="629" cm="1">
        <f t="array" ref="Y62">SUM(LOOKUP(J62:X62,{0,1,2,3,4,5,6,7,8,9,10},{0,7,6,5,4,3,2,1,1,1,1}))</f>
        <v>2</v>
      </c>
      <c r="Z62" s="306"/>
    </row>
    <row r="63" spans="1:26" ht="15" x14ac:dyDescent="0.2">
      <c r="A63" s="27"/>
      <c r="B63" s="525" t="s">
        <v>67</v>
      </c>
      <c r="C63" s="507" t="s">
        <v>68</v>
      </c>
      <c r="D63" s="417"/>
      <c r="E63" s="331" t="s">
        <v>586</v>
      </c>
      <c r="F63" s="503">
        <v>15</v>
      </c>
      <c r="G63" s="159">
        <f>COUNTIF(J63:X63,"&gt;0")</f>
        <v>0</v>
      </c>
      <c r="H63" s="160">
        <f>Y63</f>
        <v>0</v>
      </c>
      <c r="I63" s="161"/>
      <c r="J63" s="340"/>
      <c r="K63" s="19">
        <v>0</v>
      </c>
      <c r="L63" s="340"/>
      <c r="M63" s="19"/>
      <c r="N63" s="19"/>
      <c r="O63" s="19"/>
      <c r="P63" s="19"/>
      <c r="Q63" s="19"/>
      <c r="R63" s="340"/>
      <c r="S63" s="19"/>
      <c r="T63" s="157"/>
      <c r="U63" s="157"/>
      <c r="V63" s="19"/>
      <c r="W63" s="19"/>
      <c r="X63" s="19"/>
      <c r="Y63" s="629" cm="1">
        <f t="array" ref="Y63">SUM(LOOKUP(J63:X63,{0,1,2,3,4,5,6,7,8,9,10},{0,7,6,5,4,3,2,1,1,1,1}))</f>
        <v>0</v>
      </c>
      <c r="Z63" s="306"/>
    </row>
    <row r="64" spans="1:26" ht="15" x14ac:dyDescent="0.2">
      <c r="A64" s="27"/>
      <c r="B64" s="525" t="s">
        <v>128</v>
      </c>
      <c r="C64" s="514" t="s">
        <v>129</v>
      </c>
      <c r="D64" s="417"/>
      <c r="E64" s="507" t="s">
        <v>574</v>
      </c>
      <c r="F64" s="423">
        <v>15</v>
      </c>
      <c r="G64" s="159">
        <f>COUNTIF(J64:X64,"&gt;0")</f>
        <v>1</v>
      </c>
      <c r="H64" s="160">
        <f>Y64</f>
        <v>2</v>
      </c>
      <c r="I64" s="161">
        <f>RANK(H64,$H$9:$H$44)</f>
        <v>27</v>
      </c>
      <c r="J64" s="199">
        <v>6</v>
      </c>
      <c r="K64" s="19"/>
      <c r="L64" s="340"/>
      <c r="M64" s="19"/>
      <c r="N64" s="19"/>
      <c r="O64" s="19"/>
      <c r="P64" s="19"/>
      <c r="Q64" s="19"/>
      <c r="R64" s="340"/>
      <c r="S64" s="19"/>
      <c r="T64" s="157"/>
      <c r="U64" s="157"/>
      <c r="V64" s="19"/>
      <c r="W64" s="19"/>
      <c r="X64" s="19"/>
      <c r="Y64" s="629" cm="1">
        <f t="array" ref="Y64">SUM(LOOKUP(J64:X64,{0,1,2,3,4,5,6,7,8,9,10},{0,7,6,5,4,3,2,1,1,1,1}))</f>
        <v>2</v>
      </c>
      <c r="Z64" s="306"/>
    </row>
    <row r="65" spans="1:26" ht="14.25" customHeight="1" x14ac:dyDescent="0.25">
      <c r="A65" s="27"/>
      <c r="B65" s="516" t="s">
        <v>128</v>
      </c>
      <c r="C65" s="506" t="s">
        <v>472</v>
      </c>
      <c r="D65" s="417"/>
      <c r="E65" s="507" t="s">
        <v>574</v>
      </c>
      <c r="F65" s="423">
        <v>15</v>
      </c>
      <c r="G65" s="159">
        <f>COUNTIF(J65:X65,"&gt;0")</f>
        <v>1</v>
      </c>
      <c r="H65" s="160">
        <f>Y65</f>
        <v>1</v>
      </c>
      <c r="I65" s="161">
        <f>RANK(H65,$H$9:$H$44)</f>
        <v>28</v>
      </c>
      <c r="J65" s="199"/>
      <c r="K65" s="156"/>
      <c r="L65" s="504"/>
      <c r="M65" s="256"/>
      <c r="N65" s="256"/>
      <c r="O65" s="256"/>
      <c r="P65" s="907">
        <v>10</v>
      </c>
      <c r="Q65" s="256"/>
      <c r="R65" s="496"/>
      <c r="S65" s="256"/>
      <c r="T65" s="266"/>
      <c r="U65" s="266"/>
      <c r="V65" s="256"/>
      <c r="W65" s="256"/>
      <c r="X65" s="256"/>
      <c r="Y65" s="629" cm="1">
        <f t="array" ref="Y65">SUM(LOOKUP(J65:X65,{0,1,2,3,4,5,6,7,8,9,10},{0,7,6,5,4,3,2,1,1,1,1}))</f>
        <v>1</v>
      </c>
      <c r="Z65" s="306"/>
    </row>
    <row r="66" spans="1:26" ht="14.25" customHeight="1" x14ac:dyDescent="0.2">
      <c r="A66" s="27"/>
      <c r="B66" s="516" t="s">
        <v>536</v>
      </c>
      <c r="C66" s="506" t="s">
        <v>537</v>
      </c>
      <c r="D66" s="416" t="s">
        <v>900</v>
      </c>
      <c r="E66" s="507" t="s">
        <v>587</v>
      </c>
      <c r="F66" s="423">
        <v>15</v>
      </c>
      <c r="G66" s="159">
        <f t="shared" ref="G66" si="6">COUNTIF(J66:X66,"&gt;0")</f>
        <v>3</v>
      </c>
      <c r="H66" s="160">
        <f t="shared" ref="H66" si="7">Y66</f>
        <v>19</v>
      </c>
      <c r="I66" s="161">
        <v>3</v>
      </c>
      <c r="J66" s="199"/>
      <c r="K66" s="156"/>
      <c r="L66" s="504"/>
      <c r="M66" s="19"/>
      <c r="N66" s="19"/>
      <c r="O66" s="19"/>
      <c r="P66" s="19"/>
      <c r="Q66" s="908">
        <v>2</v>
      </c>
      <c r="R66" s="909">
        <v>2</v>
      </c>
      <c r="S66" s="19"/>
      <c r="T66" s="157"/>
      <c r="U66" s="157"/>
      <c r="V66" s="19"/>
      <c r="W66" s="19"/>
      <c r="X66" s="19">
        <v>1</v>
      </c>
      <c r="Y66" s="629" cm="1">
        <f t="array" ref="Y66">SUM(LOOKUP(J66:X66,{0,1,2,3,4,5,6,7,8,9,10},{0,7,6,5,4,3,2,1,1,1,1}))</f>
        <v>19</v>
      </c>
      <c r="Z66" s="306"/>
    </row>
    <row r="67" spans="1:26" ht="14.25" customHeight="1" x14ac:dyDescent="0.2">
      <c r="A67" s="27"/>
      <c r="B67" s="558" t="s">
        <v>845</v>
      </c>
      <c r="C67" s="602" t="s">
        <v>846</v>
      </c>
      <c r="D67" s="156"/>
      <c r="E67" s="603" t="s">
        <v>841</v>
      </c>
      <c r="F67" s="265">
        <v>14</v>
      </c>
      <c r="G67" s="159">
        <f t="shared" ref="G67:G80" si="8">COUNTIF(J67:X67,"&gt;0")</f>
        <v>1</v>
      </c>
      <c r="H67" s="160">
        <f t="shared" ref="H67:H80" si="9">Y67</f>
        <v>4</v>
      </c>
      <c r="I67" s="161">
        <f>RANK(H67,$H$9:$H$44)</f>
        <v>16</v>
      </c>
      <c r="J67" s="199"/>
      <c r="K67" s="156"/>
      <c r="L67" s="504"/>
      <c r="M67" s="19"/>
      <c r="N67" s="19"/>
      <c r="O67" s="19"/>
      <c r="P67" s="19"/>
      <c r="Q67" s="255"/>
      <c r="R67" s="420"/>
      <c r="S67" s="19"/>
      <c r="T67" s="157"/>
      <c r="U67" s="157"/>
      <c r="V67" s="19"/>
      <c r="W67" s="19"/>
      <c r="X67" s="19">
        <v>4</v>
      </c>
      <c r="Y67" s="629" cm="1">
        <f t="array" ref="Y67">SUM(LOOKUP(K67:X67,{0,1,2,3,4,5,6,7,8,9,10},{0,7,6,5,4,3,2,1,1,1,1}))</f>
        <v>4</v>
      </c>
      <c r="Z67" s="306"/>
    </row>
    <row r="68" spans="1:26" ht="15" x14ac:dyDescent="0.2">
      <c r="A68" s="27"/>
      <c r="B68" s="525" t="s">
        <v>289</v>
      </c>
      <c r="C68" s="507" t="s">
        <v>290</v>
      </c>
      <c r="D68" s="329"/>
      <c r="E68" s="331" t="s">
        <v>567</v>
      </c>
      <c r="F68" s="423">
        <v>14</v>
      </c>
      <c r="G68" s="159">
        <f t="shared" si="8"/>
        <v>1</v>
      </c>
      <c r="H68" s="160">
        <f t="shared" si="9"/>
        <v>4</v>
      </c>
      <c r="I68" s="161">
        <f>RANK(H68,$H$9:$H$44)</f>
        <v>16</v>
      </c>
      <c r="J68" s="340"/>
      <c r="K68" s="19"/>
      <c r="L68" s="340"/>
      <c r="M68" s="19"/>
      <c r="N68" s="156">
        <v>4</v>
      </c>
      <c r="O68" s="19"/>
      <c r="P68" s="19"/>
      <c r="Q68" s="19"/>
      <c r="R68" s="340"/>
      <c r="S68" s="19"/>
      <c r="T68" s="157"/>
      <c r="U68" s="157"/>
      <c r="V68" s="19"/>
      <c r="W68" s="19"/>
      <c r="X68" s="19"/>
      <c r="Y68" s="629" cm="1">
        <f t="array" ref="Y68">SUM(LOOKUP(J68:X68,{0,1,2,3,4,5,6,7,8,9,10},{0,7,6,5,4,3,2,1,1,1,1}))</f>
        <v>4</v>
      </c>
      <c r="Z68" s="306"/>
    </row>
    <row r="69" spans="1:26" x14ac:dyDescent="0.2">
      <c r="A69" s="27"/>
      <c r="B69" s="517"/>
      <c r="C69" s="434"/>
      <c r="D69" s="156"/>
      <c r="E69" s="270"/>
      <c r="F69" s="265"/>
      <c r="G69" s="159">
        <f t="shared" si="8"/>
        <v>0</v>
      </c>
      <c r="H69" s="160">
        <f t="shared" si="9"/>
        <v>0</v>
      </c>
      <c r="I69" s="161">
        <f>RANK(H69,$H$9:$H$44)</f>
        <v>31</v>
      </c>
      <c r="J69" s="199"/>
      <c r="K69" s="156"/>
      <c r="L69" s="199"/>
      <c r="M69" s="19"/>
      <c r="N69" s="156"/>
      <c r="O69" s="19"/>
      <c r="P69" s="19"/>
      <c r="Q69" s="19"/>
      <c r="R69" s="340"/>
      <c r="S69" s="19"/>
      <c r="T69" s="157"/>
      <c r="U69" s="157"/>
      <c r="V69" s="19"/>
      <c r="W69" s="19"/>
      <c r="X69" s="19"/>
      <c r="Y69" s="629" cm="1">
        <f t="array" ref="Y69">SUM(LOOKUP(J69:X69,{0,1,2,3,4,5,6,7,8,9,10},{0,7,6,5,4,3,2,1,1,1,1}))</f>
        <v>0</v>
      </c>
      <c r="Z69" s="306"/>
    </row>
    <row r="70" spans="1:26" x14ac:dyDescent="0.2">
      <c r="A70" s="27"/>
      <c r="B70" s="517"/>
      <c r="C70" s="434"/>
      <c r="D70" s="156"/>
      <c r="E70" s="270"/>
      <c r="F70" s="265"/>
      <c r="G70" s="159">
        <f t="shared" si="8"/>
        <v>0</v>
      </c>
      <c r="H70" s="160">
        <f t="shared" si="9"/>
        <v>0</v>
      </c>
      <c r="I70" s="161">
        <f>RANK(H70,$H$9:$H$44)</f>
        <v>31</v>
      </c>
      <c r="J70" s="199"/>
      <c r="K70" s="156"/>
      <c r="L70" s="199"/>
      <c r="M70" s="19"/>
      <c r="N70" s="156"/>
      <c r="O70" s="19"/>
      <c r="P70" s="19"/>
      <c r="Q70" s="19"/>
      <c r="R70" s="340"/>
      <c r="S70" s="19"/>
      <c r="T70" s="157"/>
      <c r="U70" s="157"/>
      <c r="V70" s="19"/>
      <c r="W70" s="19"/>
      <c r="X70" s="19"/>
      <c r="Y70" s="629" cm="1">
        <f t="array" ref="Y70">SUM(LOOKUP(J70:X70,{0,1,2,3,4,5,6,7,8,9,10},{0,7,6,5,4,3,2,1,1,1,1}))</f>
        <v>0</v>
      </c>
      <c r="Z70" s="306"/>
    </row>
    <row r="71" spans="1:26" x14ac:dyDescent="0.2">
      <c r="A71" s="27"/>
      <c r="B71" s="517"/>
      <c r="C71" s="434"/>
      <c r="D71" s="156"/>
      <c r="E71" s="270"/>
      <c r="F71" s="265"/>
      <c r="G71" s="159">
        <f t="shared" ref="G71" si="10">COUNTIF(J71:X71,"&gt;0")</f>
        <v>0</v>
      </c>
      <c r="H71" s="160">
        <f t="shared" ref="H71" si="11">Y71</f>
        <v>0</v>
      </c>
      <c r="I71" s="161">
        <f>RANK(H71,$H$9:$H$44)</f>
        <v>31</v>
      </c>
      <c r="J71" s="340"/>
      <c r="K71" s="19"/>
      <c r="L71" s="340"/>
      <c r="M71" s="19"/>
      <c r="N71" s="156"/>
      <c r="O71" s="19"/>
      <c r="P71" s="19"/>
      <c r="Q71" s="19"/>
      <c r="R71" s="340"/>
      <c r="S71" s="19"/>
      <c r="T71" s="157"/>
      <c r="U71" s="157"/>
      <c r="V71" s="19"/>
      <c r="W71" s="19"/>
      <c r="X71" s="19"/>
      <c r="Y71" s="629" cm="1">
        <f t="array" ref="Y71">SUM(LOOKUP(J71:X71,{0,1,2,3,4,5,6,7,8,9,10},{0,7,6,5,4,3,2,1,1,1,1}))</f>
        <v>0</v>
      </c>
      <c r="Z71" s="306"/>
    </row>
    <row r="72" spans="1:26" x14ac:dyDescent="0.2">
      <c r="A72" s="27"/>
      <c r="B72" s="517"/>
      <c r="C72" s="434"/>
      <c r="D72" s="156"/>
      <c r="E72" s="270"/>
      <c r="F72" s="265"/>
      <c r="G72" s="159">
        <f t="shared" si="8"/>
        <v>0</v>
      </c>
      <c r="H72" s="160">
        <f t="shared" si="9"/>
        <v>0</v>
      </c>
      <c r="I72" s="161">
        <f>RANK(H72,$H$9:$H$44)</f>
        <v>31</v>
      </c>
      <c r="J72" s="199"/>
      <c r="K72" s="156"/>
      <c r="L72" s="199"/>
      <c r="M72" s="19"/>
      <c r="N72" s="156"/>
      <c r="O72" s="19"/>
      <c r="P72" s="19"/>
      <c r="Q72" s="19"/>
      <c r="R72" s="340"/>
      <c r="S72" s="19"/>
      <c r="T72" s="157"/>
      <c r="U72" s="157"/>
      <c r="V72" s="19"/>
      <c r="W72" s="19"/>
      <c r="X72" s="19"/>
      <c r="Y72" s="629" cm="1">
        <f t="array" ref="Y72">SUM(LOOKUP(K72:X72,{0,1,2,3,4,5,6,7,8,9,10},{0,7,6,5,4,3,2,1,1,1,1}))</f>
        <v>0</v>
      </c>
      <c r="Z72" s="306"/>
    </row>
    <row r="73" spans="1:26" x14ac:dyDescent="0.2">
      <c r="A73" s="27"/>
      <c r="B73" s="517"/>
      <c r="C73" s="434"/>
      <c r="D73" s="156"/>
      <c r="E73" s="270"/>
      <c r="F73" s="265"/>
      <c r="G73" s="159">
        <f t="shared" si="8"/>
        <v>0</v>
      </c>
      <c r="H73" s="160">
        <f t="shared" si="9"/>
        <v>0</v>
      </c>
      <c r="I73" s="161">
        <f>RANK(H73,$H$9:$H$44)</f>
        <v>31</v>
      </c>
      <c r="J73" s="199"/>
      <c r="K73" s="156"/>
      <c r="L73" s="199"/>
      <c r="M73" s="19"/>
      <c r="N73" s="156"/>
      <c r="O73" s="19"/>
      <c r="P73" s="19"/>
      <c r="Q73" s="19"/>
      <c r="R73" s="340"/>
      <c r="S73" s="19"/>
      <c r="T73" s="157"/>
      <c r="U73" s="157"/>
      <c r="V73" s="19"/>
      <c r="W73" s="19"/>
      <c r="X73" s="19"/>
      <c r="Y73" s="629" cm="1">
        <f t="array" ref="Y73">SUM(LOOKUP(K73:X73,{0,1,2,3,4,5,6,7,8,9,10},{0,7,6,5,4,3,2,1,1,1,1}))</f>
        <v>0</v>
      </c>
      <c r="Z73" s="306"/>
    </row>
    <row r="74" spans="1:26" x14ac:dyDescent="0.2">
      <c r="A74" s="27"/>
      <c r="B74" s="517"/>
      <c r="C74" s="434"/>
      <c r="D74" s="156"/>
      <c r="E74" s="270"/>
      <c r="F74" s="265"/>
      <c r="G74" s="159">
        <f t="shared" si="8"/>
        <v>0</v>
      </c>
      <c r="H74" s="160">
        <f t="shared" si="9"/>
        <v>0</v>
      </c>
      <c r="I74" s="161">
        <f>RANK(H74,$H$9:$H$44)</f>
        <v>31</v>
      </c>
      <c r="J74" s="199"/>
      <c r="K74" s="156"/>
      <c r="L74" s="199"/>
      <c r="M74" s="19"/>
      <c r="N74" s="156"/>
      <c r="O74" s="19"/>
      <c r="P74" s="19"/>
      <c r="Q74" s="19"/>
      <c r="R74" s="340"/>
      <c r="S74" s="19"/>
      <c r="T74" s="157"/>
      <c r="U74" s="157"/>
      <c r="V74" s="19"/>
      <c r="W74" s="19"/>
      <c r="X74" s="19"/>
      <c r="Y74" s="629" cm="1">
        <f t="array" ref="Y74">SUM(LOOKUP(K74:X74,{0,1,2,3,4,5,6,7,8,9,10},{0,7,6,5,4,3,2,1,1,1,1}))</f>
        <v>0</v>
      </c>
      <c r="Z74" s="306"/>
    </row>
    <row r="75" spans="1:26" x14ac:dyDescent="0.2">
      <c r="A75" s="27"/>
      <c r="B75" s="517"/>
      <c r="C75" s="434"/>
      <c r="D75" s="156"/>
      <c r="E75" s="270"/>
      <c r="F75" s="265"/>
      <c r="G75" s="159">
        <f t="shared" si="8"/>
        <v>0</v>
      </c>
      <c r="H75" s="160">
        <f t="shared" si="9"/>
        <v>0</v>
      </c>
      <c r="I75" s="161">
        <f>RANK(H75,$H$9:$H$44)</f>
        <v>31</v>
      </c>
      <c r="J75" s="199"/>
      <c r="K75" s="156"/>
      <c r="L75" s="199"/>
      <c r="M75" s="19"/>
      <c r="N75" s="156"/>
      <c r="O75" s="19"/>
      <c r="P75" s="19"/>
      <c r="Q75" s="19"/>
      <c r="R75" s="340"/>
      <c r="S75" s="19"/>
      <c r="T75" s="157"/>
      <c r="U75" s="157"/>
      <c r="V75" s="19"/>
      <c r="W75" s="19"/>
      <c r="X75" s="19"/>
      <c r="Y75" s="629" cm="1">
        <f t="array" ref="Y75">SUM(LOOKUP(K75:X75,{0,1,2,3,4,5,6,7,8,9,10},{0,7,6,5,4,3,2,1,1,1,1}))</f>
        <v>0</v>
      </c>
      <c r="Z75" s="306"/>
    </row>
    <row r="76" spans="1:26" x14ac:dyDescent="0.2">
      <c r="A76" s="27"/>
      <c r="B76" s="517"/>
      <c r="C76" s="434"/>
      <c r="D76" s="156"/>
      <c r="E76" s="270"/>
      <c r="F76" s="265"/>
      <c r="G76" s="159">
        <f t="shared" si="8"/>
        <v>0</v>
      </c>
      <c r="H76" s="160">
        <f t="shared" si="9"/>
        <v>0</v>
      </c>
      <c r="I76" s="161">
        <f>RANK(H76,$H$9:$H$44)</f>
        <v>31</v>
      </c>
      <c r="J76" s="199"/>
      <c r="K76" s="156"/>
      <c r="L76" s="199"/>
      <c r="M76" s="19"/>
      <c r="N76" s="156"/>
      <c r="O76" s="19"/>
      <c r="P76" s="19"/>
      <c r="Q76" s="19"/>
      <c r="R76" s="340"/>
      <c r="S76" s="19"/>
      <c r="T76" s="157"/>
      <c r="U76" s="157"/>
      <c r="V76" s="19"/>
      <c r="W76" s="19"/>
      <c r="X76" s="19"/>
      <c r="Y76" s="629" cm="1">
        <f t="array" ref="Y76">SUM(LOOKUP(K76:X76,{0,1,2,3,4,5,6,7,8,9,10},{0,7,6,5,4,3,2,1,1,1,1}))</f>
        <v>0</v>
      </c>
      <c r="Z76" s="306"/>
    </row>
    <row r="77" spans="1:26" x14ac:dyDescent="0.2">
      <c r="A77" s="27"/>
      <c r="B77" s="517"/>
      <c r="C77" s="434"/>
      <c r="D77" s="156"/>
      <c r="E77" s="270"/>
      <c r="F77" s="265"/>
      <c r="G77" s="159">
        <f t="shared" si="8"/>
        <v>0</v>
      </c>
      <c r="H77" s="160">
        <f t="shared" si="9"/>
        <v>0</v>
      </c>
      <c r="I77" s="161">
        <f>RANK(H77,$H$9:$H$44)</f>
        <v>31</v>
      </c>
      <c r="J77" s="199"/>
      <c r="K77" s="156"/>
      <c r="L77" s="199"/>
      <c r="M77" s="19"/>
      <c r="N77" s="156"/>
      <c r="O77" s="19"/>
      <c r="P77" s="19"/>
      <c r="Q77" s="19"/>
      <c r="R77" s="340"/>
      <c r="S77" s="19"/>
      <c r="T77" s="157"/>
      <c r="U77" s="157"/>
      <c r="V77" s="19"/>
      <c r="W77" s="19"/>
      <c r="X77" s="19"/>
      <c r="Y77" s="629" cm="1">
        <f t="array" ref="Y77">SUM(LOOKUP(K77:X77,{0,1,2,3,4,5,6,7,8,9,10},{0,7,6,5,4,3,2,1,1,1,1}))</f>
        <v>0</v>
      </c>
      <c r="Z77" s="306"/>
    </row>
    <row r="78" spans="1:26" x14ac:dyDescent="0.2">
      <c r="A78" s="27"/>
      <c r="B78" s="517"/>
      <c r="C78" s="434"/>
      <c r="D78" s="156"/>
      <c r="E78" s="270"/>
      <c r="F78" s="265"/>
      <c r="G78" s="159">
        <f t="shared" si="8"/>
        <v>0</v>
      </c>
      <c r="H78" s="160">
        <f t="shared" si="9"/>
        <v>0</v>
      </c>
      <c r="I78" s="161">
        <f>RANK(H78,$H$9:$H$44)</f>
        <v>31</v>
      </c>
      <c r="J78" s="199"/>
      <c r="K78" s="156"/>
      <c r="L78" s="199"/>
      <c r="M78" s="19"/>
      <c r="N78" s="156"/>
      <c r="O78" s="19"/>
      <c r="P78" s="19"/>
      <c r="Q78" s="19"/>
      <c r="R78" s="340"/>
      <c r="S78" s="19"/>
      <c r="T78" s="157"/>
      <c r="U78" s="157"/>
      <c r="V78" s="19"/>
      <c r="W78" s="19"/>
      <c r="X78" s="19"/>
      <c r="Y78" s="629" cm="1">
        <f t="array" ref="Y78">SUM(LOOKUP(K78:X78,{0,1,2,3,4,5,6,7,8,9,10},{0,7,6,5,4,3,2,1,1,1,1}))</f>
        <v>0</v>
      </c>
      <c r="Z78" s="306"/>
    </row>
    <row r="79" spans="1:26" x14ac:dyDescent="0.2">
      <c r="A79" s="27"/>
      <c r="B79" s="520"/>
      <c r="C79" s="434"/>
      <c r="D79" s="156"/>
      <c r="E79" s="270"/>
      <c r="F79" s="265"/>
      <c r="G79" s="159">
        <f t="shared" si="8"/>
        <v>0</v>
      </c>
      <c r="H79" s="160">
        <f t="shared" si="9"/>
        <v>0</v>
      </c>
      <c r="I79" s="161">
        <f>RANK(H79,$H$9:$H$44)</f>
        <v>31</v>
      </c>
      <c r="J79" s="199"/>
      <c r="K79" s="156"/>
      <c r="L79" s="199"/>
      <c r="M79" s="19"/>
      <c r="N79" s="156"/>
      <c r="O79" s="19"/>
      <c r="P79" s="19"/>
      <c r="Q79" s="19"/>
      <c r="R79" s="340"/>
      <c r="S79" s="19"/>
      <c r="T79" s="157"/>
      <c r="U79" s="157"/>
      <c r="V79" s="19"/>
      <c r="W79" s="19"/>
      <c r="X79" s="19"/>
      <c r="Y79" s="629" cm="1">
        <f t="array" ref="Y79">SUM(LOOKUP(K79:X79,{0,1,2,3,4,5,6,7,8,9,10},{0,7,6,5,4,3,2,1,1,1,1}))</f>
        <v>0</v>
      </c>
      <c r="Z79" s="306"/>
    </row>
    <row r="80" spans="1:26" ht="15.75" thickBot="1" x14ac:dyDescent="0.25">
      <c r="A80" s="27"/>
      <c r="B80" s="526"/>
      <c r="C80" s="527"/>
      <c r="D80" s="528"/>
      <c r="E80" s="529"/>
      <c r="F80" s="530"/>
      <c r="G80" s="159">
        <f t="shared" si="8"/>
        <v>0</v>
      </c>
      <c r="H80" s="160">
        <f t="shared" si="9"/>
        <v>0</v>
      </c>
      <c r="I80" s="161">
        <f>RANK(H80,$H$9:$H$44)</f>
        <v>31</v>
      </c>
      <c r="J80" s="166"/>
      <c r="K80" s="23"/>
      <c r="L80" s="166"/>
      <c r="M80" s="23"/>
      <c r="N80" s="531"/>
      <c r="O80" s="23"/>
      <c r="P80" s="23"/>
      <c r="Q80" s="23"/>
      <c r="R80" s="532"/>
      <c r="S80" s="23"/>
      <c r="T80" s="166"/>
      <c r="U80" s="166"/>
      <c r="V80" s="23"/>
      <c r="W80" s="23"/>
      <c r="X80" s="23"/>
      <c r="Y80" s="629" cm="1">
        <f t="array" ref="Y80">SUM(LOOKUP(K80:X80,{0,1,2,3,4,5,6,7,8,9,10},{0,7,6,5,4,3,2,1,1,1,1}))</f>
        <v>0</v>
      </c>
      <c r="Z80" s="306"/>
    </row>
    <row r="81" spans="1:26" x14ac:dyDescent="0.2">
      <c r="A81" s="27"/>
      <c r="B81" s="320"/>
      <c r="C81" s="320"/>
      <c r="D81" s="320"/>
      <c r="E81" s="320"/>
      <c r="F81" s="321" cm="1">
        <f t="array" ref="F81">SUM(LOOKUP(B81:E81,{0,1,2,3,4,5,6,7,8,9,10},{0,7,6,5,4,3,2,1,1,1,1}))</f>
        <v>0</v>
      </c>
      <c r="G81" s="320"/>
      <c r="H81" s="321" cm="1">
        <f t="array" ref="H81">SUM(LOOKUP(D81:G81,{0,1,2,3,4,5,6,7,8,9,10},{0,7,6,5,4,3,2,1,1,1,1}))</f>
        <v>0</v>
      </c>
      <c r="I81" s="320"/>
      <c r="J81" s="321" cm="1">
        <f t="array" ref="J81">SUM(LOOKUP(F81:I81,{0,1,2,3,4,5,6,7,8,9,10},{0,7,6,5,4,3,2,1,1,1,1}))</f>
        <v>0</v>
      </c>
      <c r="K81" s="320"/>
      <c r="L81" s="321" cm="1">
        <f t="array" ref="L81">SUM(LOOKUP(H81:K81,{0,1,2,3,4,5,6,7,8,9,10},{0,7,6,5,4,3,2,1,1,1,1}))</f>
        <v>0</v>
      </c>
      <c r="M81" s="320"/>
      <c r="N81" s="321" cm="1">
        <f t="array" ref="N81">SUM(LOOKUP(J81:M81,{0,1,2,3,4,5,6,7,8,9,10},{0,7,6,5,4,3,2,1,1,1,1}))</f>
        <v>0</v>
      </c>
      <c r="O81" s="320"/>
      <c r="P81" s="321" cm="1">
        <f t="array" ref="P81">SUM(LOOKUP(L81:O81,{0,1,2,3,4,5,6,7,8,9,10},{0,7,6,5,4,3,2,1,1,1,1}))</f>
        <v>0</v>
      </c>
      <c r="Q81" s="320"/>
      <c r="R81" s="321" cm="1">
        <f t="array" ref="R81">SUM(LOOKUP(N81:Q81,{0,1,2,3,4,5,6,7,8,9,10},{0,7,6,5,4,3,2,1,1,1,1}))</f>
        <v>0</v>
      </c>
      <c r="S81" s="320"/>
      <c r="T81" s="320"/>
      <c r="U81" s="321" cm="1">
        <f t="array" ref="U81">SUM(LOOKUP(P81:S81,{0,1,2,3,4,5,6,7,8,9,10},{0,7,6,5,4,3,2,1,1,1,1}))</f>
        <v>0</v>
      </c>
      <c r="V81" s="320"/>
      <c r="W81" s="320"/>
      <c r="X81" s="320"/>
      <c r="Y81" s="321" cm="1">
        <f t="array" ref="Y81">SUM(LOOKUP(U81:X81,{0,1,2,3,4,5,6,7,8,9,10},{0,7,6,5,4,3,2,1,1,1,1}))</f>
        <v>0</v>
      </c>
      <c r="Z81" s="281"/>
    </row>
    <row r="82" spans="1:26" ht="13.5" thickBot="1" x14ac:dyDescent="0.25">
      <c r="A82" s="27"/>
      <c r="B82" s="322"/>
      <c r="C82" s="322"/>
      <c r="D82" s="322"/>
      <c r="E82" s="322"/>
      <c r="F82" s="323" cm="1">
        <f t="array" ref="F82">SUM(LOOKUP(B82:E82,{0,1,2,3,4,5,6,7,8,9,10},{0,7,6,5,4,3,2,1,1,1,1}))</f>
        <v>0</v>
      </c>
      <c r="G82" s="322"/>
      <c r="H82" s="323" cm="1">
        <f t="array" ref="H82">SUM(LOOKUP(D82:G82,{0,1,2,3,4,5,6,7,8,9,10},{0,7,6,5,4,3,2,1,1,1,1}))</f>
        <v>0</v>
      </c>
      <c r="I82" s="322"/>
      <c r="J82" s="323" cm="1">
        <f t="array" ref="J82">SUM(LOOKUP(F82:I82,{0,1,2,3,4,5,6,7,8,9,10},{0,7,6,5,4,3,2,1,1,1,1}))</f>
        <v>0</v>
      </c>
      <c r="K82" s="322"/>
      <c r="L82" s="323" cm="1">
        <f t="array" ref="L82">SUM(LOOKUP(H82:K82,{0,1,2,3,4,5,6,7,8,9,10},{0,7,6,5,4,3,2,1,1,1,1}))</f>
        <v>0</v>
      </c>
      <c r="M82" s="322"/>
      <c r="N82" s="323" cm="1">
        <f t="array" ref="N82">SUM(LOOKUP(J82:M82,{0,1,2,3,4,5,6,7,8,9,10},{0,7,6,5,4,3,2,1,1,1,1}))</f>
        <v>0</v>
      </c>
      <c r="O82" s="322"/>
      <c r="P82" s="323" cm="1">
        <f t="array" ref="P82">SUM(LOOKUP(L82:O82,{0,1,2,3,4,5,6,7,8,9,10},{0,7,6,5,4,3,2,1,1,1,1}))</f>
        <v>0</v>
      </c>
      <c r="Q82" s="322"/>
      <c r="R82" s="323" cm="1">
        <f t="array" ref="R82">SUM(LOOKUP(N82:Q82,{0,1,2,3,4,5,6,7,8,9,10},{0,7,6,5,4,3,2,1,1,1,1}))</f>
        <v>0</v>
      </c>
      <c r="S82" s="322"/>
      <c r="T82" s="322"/>
      <c r="U82" s="323" cm="1">
        <f t="array" ref="U82">SUM(LOOKUP(P82:S82,{0,1,2,3,4,5,6,7,8,9,10},{0,7,6,5,4,3,2,1,1,1,1}))</f>
        <v>0</v>
      </c>
      <c r="V82" s="322"/>
      <c r="W82" s="322"/>
      <c r="X82" s="322"/>
      <c r="Y82" s="323" cm="1">
        <f t="array" ref="Y82">SUM(LOOKUP(U82:X82,{0,1,2,3,4,5,6,7,8,9,10},{0,7,6,5,4,3,2,1,1,1,1}))</f>
        <v>0</v>
      </c>
      <c r="Z82" s="308"/>
    </row>
    <row r="90" spans="1:26" x14ac:dyDescent="0.2">
      <c r="B90" s="6"/>
    </row>
    <row r="91" spans="1:26" x14ac:dyDescent="0.2">
      <c r="B91" s="6"/>
    </row>
    <row r="92" spans="1:26" x14ac:dyDescent="0.2">
      <c r="B92" s="6"/>
    </row>
    <row r="93" spans="1:26" x14ac:dyDescent="0.2">
      <c r="B93" s="6"/>
    </row>
    <row r="94" spans="1:26" x14ac:dyDescent="0.2">
      <c r="B94" s="6"/>
    </row>
    <row r="95" spans="1:26" x14ac:dyDescent="0.2">
      <c r="B95" s="6"/>
    </row>
    <row r="96" spans="1:26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  <row r="147" spans="2:2" x14ac:dyDescent="0.2">
      <c r="B147" s="6"/>
    </row>
    <row r="148" spans="2:2" x14ac:dyDescent="0.2">
      <c r="B148" s="6"/>
    </row>
    <row r="149" spans="2:2" x14ac:dyDescent="0.2">
      <c r="B149" s="6"/>
    </row>
    <row r="150" spans="2:2" x14ac:dyDescent="0.2">
      <c r="B150" s="6"/>
    </row>
    <row r="151" spans="2:2" x14ac:dyDescent="0.2">
      <c r="B151" s="6"/>
    </row>
    <row r="152" spans="2:2" x14ac:dyDescent="0.2">
      <c r="B152" s="6"/>
    </row>
    <row r="153" spans="2:2" x14ac:dyDescent="0.2">
      <c r="B153" s="6"/>
    </row>
    <row r="154" spans="2:2" x14ac:dyDescent="0.2">
      <c r="B154" s="6"/>
    </row>
    <row r="155" spans="2:2" x14ac:dyDescent="0.2">
      <c r="B155" s="6"/>
    </row>
    <row r="156" spans="2:2" x14ac:dyDescent="0.2">
      <c r="B156" s="6"/>
    </row>
    <row r="157" spans="2:2" x14ac:dyDescent="0.2">
      <c r="B157" s="6"/>
    </row>
    <row r="158" spans="2:2" x14ac:dyDescent="0.2">
      <c r="B158" s="6"/>
    </row>
  </sheetData>
  <sortState xmlns:xlrd2="http://schemas.microsoft.com/office/spreadsheetml/2017/richdata2" ref="B15:I24">
    <sortCondition descending="1" ref="H15:H24"/>
  </sortState>
  <mergeCells count="1">
    <mergeCell ref="A4:A52"/>
  </mergeCells>
  <conditionalFormatting sqref="C11 F11">
    <cfRule type="duplicateValues" dxfId="87" priority="1225"/>
  </conditionalFormatting>
  <conditionalFormatting sqref="C25:D26 C22:D23 C24 C19:D19 C15:D15">
    <cfRule type="duplicateValues" dxfId="86" priority="1370"/>
  </conditionalFormatting>
  <conditionalFormatting sqref="C26:D26">
    <cfRule type="duplicateValues" dxfId="85" priority="27"/>
  </conditionalFormatting>
  <conditionalFormatting sqref="C28:D28 C16:C17 F27 F20 F16:F17">
    <cfRule type="duplicateValues" dxfId="84" priority="1067"/>
  </conditionalFormatting>
  <conditionalFormatting sqref="C37:D38 C18 F18">
    <cfRule type="duplicateValues" dxfId="83" priority="1182"/>
  </conditionalFormatting>
  <conditionalFormatting sqref="C42:D42">
    <cfRule type="duplicateValues" dxfId="82" priority="563"/>
    <cfRule type="duplicateValues" dxfId="81" priority="564"/>
  </conditionalFormatting>
  <conditionalFormatting sqref="C43:D43 C39:D41">
    <cfRule type="duplicateValues" dxfId="80" priority="1268"/>
  </conditionalFormatting>
  <conditionalFormatting sqref="C49:D49">
    <cfRule type="duplicateValues" dxfId="79" priority="24"/>
  </conditionalFormatting>
  <conditionalFormatting sqref="C53:D53">
    <cfRule type="duplicateValues" dxfId="78" priority="19"/>
  </conditionalFormatting>
  <conditionalFormatting sqref="C90:D1048576 C16:C18 D4 D6 C4:C7 C8:D8 C28:D28 F27 F20 F16:F18 C13:D13 C37:D48">
    <cfRule type="duplicateValues" dxfId="77" priority="1118"/>
  </conditionalFormatting>
  <conditionalFormatting sqref="C90:D1048576 C16:C17 D4 C37:D39 D6 D8 C4:C8 C13:D13 C28:D28 F16:F17 C43:D48">
    <cfRule type="duplicateValues" dxfId="76" priority="935"/>
  </conditionalFormatting>
  <conditionalFormatting sqref="O29 M37:P39 Q49 S49:X49 J9:O9 Q11:X29 J11:O28 Y10:Y49 Q37:X48 J37:K53 U50:X52 Q50:T53 M40:O80 Y51:Y80 Q54:X80 J55:K80">
    <cfRule type="cellIs" dxfId="75" priority="26" operator="lessThan">
      <formula>1</formula>
    </cfRule>
  </conditionalFormatting>
  <conditionalFormatting sqref="P9 P11:P28 P40:P80">
    <cfRule type="cellIs" dxfId="74" priority="6" operator="lessThan">
      <formula>1</formula>
    </cfRule>
  </conditionalFormatting>
  <conditionalFormatting sqref="B81:Y82">
    <cfRule type="cellIs" dxfId="73" priority="9" operator="lessThan">
      <formula>1</formula>
    </cfRule>
  </conditionalFormatting>
  <conditionalFormatting sqref="Q9:Y9 X10">
    <cfRule type="cellIs" dxfId="72" priority="7" operator="lessThan">
      <formula>1</formula>
    </cfRule>
  </conditionalFormatting>
  <conditionalFormatting sqref="Y50">
    <cfRule type="cellIs" dxfId="71" priority="4" operator="lessThan">
      <formula>1</formula>
    </cfRule>
  </conditionalFormatting>
  <conditionalFormatting sqref="C10:D10">
    <cfRule type="duplicateValues" dxfId="70" priority="3"/>
  </conditionalFormatting>
  <conditionalFormatting sqref="J10:O10 Q10:W10">
    <cfRule type="cellIs" dxfId="69" priority="1" operator="lessThan">
      <formula>1</formula>
    </cfRule>
  </conditionalFormatting>
  <conditionalFormatting sqref="P10">
    <cfRule type="cellIs" dxfId="68" priority="2" operator="lessThan">
      <formula>1</formula>
    </cfRule>
  </conditionalFormatting>
  <conditionalFormatting sqref="C50:D53">
    <cfRule type="duplicateValues" dxfId="67" priority="1432"/>
  </conditionalFormatting>
  <conditionalFormatting sqref="C55:D80">
    <cfRule type="duplicateValues" dxfId="66" priority="1497"/>
  </conditionalFormatting>
  <pageMargins left="0.25" right="0.25" top="0.75" bottom="0.75" header="0.3" footer="0.3"/>
  <pageSetup paperSize="9" scale="47" fitToHeight="0" pageOrder="overThenDown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50CF-E4E4-4FFD-A38D-4C926ABBE0BA}">
  <sheetPr>
    <tabColor theme="9" tint="-0.249977111117893"/>
    <pageSetUpPr fitToPage="1"/>
  </sheetPr>
  <dimension ref="A1:Z150"/>
  <sheetViews>
    <sheetView showZeros="0" topLeftCell="A4" zoomScale="93" zoomScaleNormal="93" zoomScaleSheetLayoutView="90" workbookViewId="0">
      <selection activeCell="S34" sqref="S34"/>
    </sheetView>
  </sheetViews>
  <sheetFormatPr defaultColWidth="14.42578125" defaultRowHeight="12.75" x14ac:dyDescent="0.2"/>
  <cols>
    <col min="1" max="1" width="3.7109375" style="3" bestFit="1" customWidth="1"/>
    <col min="2" max="2" width="20.28515625" style="4" bestFit="1" customWidth="1"/>
    <col min="3" max="3" width="25.85546875" style="4" bestFit="1" customWidth="1"/>
    <col min="4" max="4" width="22.28515625" style="4" customWidth="1"/>
    <col min="5" max="5" width="42.855468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9.140625" style="1" customWidth="1"/>
    <col min="14" max="15" width="8.5703125" style="1" bestFit="1" customWidth="1"/>
    <col min="16" max="16" width="8.7109375" style="1" customWidth="1"/>
    <col min="17" max="19" width="8.5703125" style="1" customWidth="1"/>
    <col min="20" max="22" width="9" style="1" customWidth="1"/>
    <col min="23" max="23" width="8.42578125" style="1" bestFit="1" customWidth="1"/>
    <col min="24" max="24" width="8.7109375" style="1" bestFit="1" customWidth="1"/>
    <col min="25" max="25" width="8.5703125" style="1" bestFit="1" customWidth="1"/>
    <col min="26" max="26" width="5.85546875" style="3" customWidth="1"/>
    <col min="27" max="16384" width="14.42578125" style="3"/>
  </cols>
  <sheetData>
    <row r="1" spans="1:26" ht="23.25" x14ac:dyDescent="0.35">
      <c r="D1" s="151"/>
      <c r="E1" s="151"/>
      <c r="F1" s="358"/>
      <c r="G1" s="358"/>
      <c r="H1" s="152"/>
      <c r="I1" s="152"/>
      <c r="J1" s="153"/>
      <c r="K1" s="393"/>
      <c r="L1" s="394"/>
      <c r="M1" s="394" t="s">
        <v>595</v>
      </c>
      <c r="N1" s="394"/>
      <c r="O1" s="39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358"/>
    </row>
    <row r="2" spans="1:26" ht="23.25" x14ac:dyDescent="0.35">
      <c r="D2" s="151"/>
      <c r="E2" s="151"/>
      <c r="F2" s="358"/>
      <c r="G2" s="358"/>
      <c r="H2" s="152"/>
      <c r="I2" s="152"/>
      <c r="J2" s="153"/>
      <c r="K2" s="393"/>
      <c r="L2" s="394"/>
      <c r="M2" s="394" t="s">
        <v>596</v>
      </c>
      <c r="N2" s="394"/>
      <c r="O2" s="39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358"/>
    </row>
    <row r="3" spans="1:26" ht="24" thickBot="1" x14ac:dyDescent="0.4">
      <c r="D3" s="151"/>
      <c r="E3" s="151"/>
      <c r="F3" s="358"/>
      <c r="G3" s="358"/>
      <c r="H3" s="152"/>
      <c r="I3" s="152"/>
      <c r="J3" s="153"/>
      <c r="K3" s="393"/>
      <c r="L3" s="394"/>
      <c r="M3" s="394" t="s">
        <v>603</v>
      </c>
      <c r="N3" s="394"/>
      <c r="O3" s="39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358"/>
    </row>
    <row r="4" spans="1:26" s="2" customFormat="1" ht="12.75" customHeight="1" x14ac:dyDescent="0.2">
      <c r="A4" s="757" t="s">
        <v>39</v>
      </c>
      <c r="B4" s="762" t="s">
        <v>22</v>
      </c>
      <c r="C4" s="764" t="s">
        <v>25</v>
      </c>
      <c r="D4" s="764" t="s">
        <v>31</v>
      </c>
      <c r="E4" s="764" t="s">
        <v>0</v>
      </c>
      <c r="F4" s="759" t="s">
        <v>17</v>
      </c>
      <c r="G4" s="762" t="s">
        <v>15</v>
      </c>
      <c r="H4" s="767" t="s">
        <v>3</v>
      </c>
      <c r="I4" s="769" t="s">
        <v>12</v>
      </c>
      <c r="J4" s="771" t="s">
        <v>35</v>
      </c>
      <c r="K4" s="773" t="s">
        <v>33</v>
      </c>
      <c r="L4" s="773" t="s">
        <v>38</v>
      </c>
      <c r="M4" s="214" t="s">
        <v>212</v>
      </c>
      <c r="N4" s="773" t="s">
        <v>20</v>
      </c>
      <c r="O4" s="773" t="s">
        <v>14</v>
      </c>
      <c r="P4" s="773" t="s">
        <v>44</v>
      </c>
      <c r="Q4" s="773" t="s">
        <v>34</v>
      </c>
      <c r="R4" s="214" t="s">
        <v>700</v>
      </c>
      <c r="S4" s="773" t="s">
        <v>21</v>
      </c>
      <c r="T4" s="773" t="s">
        <v>48</v>
      </c>
      <c r="U4" s="773" t="s">
        <v>48</v>
      </c>
      <c r="V4" s="773" t="s">
        <v>50</v>
      </c>
      <c r="W4" s="773" t="s">
        <v>36</v>
      </c>
      <c r="X4" s="773" t="s">
        <v>53</v>
      </c>
      <c r="Y4" s="771"/>
      <c r="Z4" s="283"/>
    </row>
    <row r="5" spans="1:26" s="2" customFormat="1" ht="12.75" customHeight="1" x14ac:dyDescent="0.2">
      <c r="A5" s="758"/>
      <c r="B5" s="763"/>
      <c r="C5" s="765"/>
      <c r="D5" s="765"/>
      <c r="E5" s="765"/>
      <c r="F5" s="760"/>
      <c r="G5" s="763"/>
      <c r="H5" s="768"/>
      <c r="I5" s="770"/>
      <c r="J5" s="772"/>
      <c r="K5" s="774"/>
      <c r="L5" s="774"/>
      <c r="M5" s="215" t="s">
        <v>213</v>
      </c>
      <c r="N5" s="774"/>
      <c r="O5" s="774"/>
      <c r="P5" s="774"/>
      <c r="Q5" s="774"/>
      <c r="R5" s="215"/>
      <c r="S5" s="774"/>
      <c r="T5" s="774"/>
      <c r="U5" s="774"/>
      <c r="V5" s="774"/>
      <c r="W5" s="774"/>
      <c r="X5" s="774"/>
      <c r="Y5" s="772"/>
      <c r="Z5" s="282"/>
    </row>
    <row r="6" spans="1:26" s="2" customFormat="1" ht="12.75" customHeight="1" x14ac:dyDescent="0.2">
      <c r="A6" s="758"/>
      <c r="B6" s="763" t="s">
        <v>4</v>
      </c>
      <c r="C6" s="765" t="s">
        <v>5</v>
      </c>
      <c r="D6" s="765" t="s">
        <v>32</v>
      </c>
      <c r="E6" s="765" t="s">
        <v>9</v>
      </c>
      <c r="F6" s="760" t="s">
        <v>2</v>
      </c>
      <c r="G6" s="763" t="s">
        <v>16</v>
      </c>
      <c r="H6" s="768" t="s">
        <v>7</v>
      </c>
      <c r="I6" s="770" t="s">
        <v>11</v>
      </c>
      <c r="J6" s="738">
        <v>45612</v>
      </c>
      <c r="K6" s="737" t="s">
        <v>41</v>
      </c>
      <c r="L6" s="737" t="s">
        <v>42</v>
      </c>
      <c r="M6" s="211"/>
      <c r="N6" s="737" t="s">
        <v>43</v>
      </c>
      <c r="O6" s="737" t="s">
        <v>43</v>
      </c>
      <c r="P6" s="737" t="s">
        <v>45</v>
      </c>
      <c r="Q6" s="737" t="s">
        <v>46</v>
      </c>
      <c r="R6" s="211" t="s">
        <v>701</v>
      </c>
      <c r="S6" s="737" t="s">
        <v>47</v>
      </c>
      <c r="T6" s="737" t="s">
        <v>49</v>
      </c>
      <c r="U6" s="737" t="s">
        <v>872</v>
      </c>
      <c r="V6" s="737" t="s">
        <v>51</v>
      </c>
      <c r="W6" s="737" t="s">
        <v>52</v>
      </c>
      <c r="X6" s="737" t="s">
        <v>54</v>
      </c>
      <c r="Y6" s="766" t="s">
        <v>56</v>
      </c>
      <c r="Z6" s="282"/>
    </row>
    <row r="7" spans="1:26" s="1" customFormat="1" ht="12.75" customHeight="1" x14ac:dyDescent="0.2">
      <c r="A7" s="758"/>
      <c r="B7" s="763" t="s">
        <v>4</v>
      </c>
      <c r="C7" s="765"/>
      <c r="D7" s="765"/>
      <c r="E7" s="765"/>
      <c r="F7" s="760"/>
      <c r="G7" s="763"/>
      <c r="H7" s="768"/>
      <c r="I7" s="770"/>
      <c r="J7" s="738"/>
      <c r="K7" s="737"/>
      <c r="L7" s="737"/>
      <c r="M7" s="211" t="s">
        <v>214</v>
      </c>
      <c r="N7" s="737"/>
      <c r="O7" s="737"/>
      <c r="P7" s="737"/>
      <c r="Q7" s="737"/>
      <c r="R7" s="211"/>
      <c r="S7" s="737"/>
      <c r="T7" s="737"/>
      <c r="U7" s="737"/>
      <c r="V7" s="737"/>
      <c r="W7" s="737"/>
      <c r="X7" s="737"/>
      <c r="Y7" s="766"/>
      <c r="Z7" s="306"/>
    </row>
    <row r="8" spans="1:26" s="1" customFormat="1" ht="19.5" thickBot="1" x14ac:dyDescent="0.25">
      <c r="A8" s="758"/>
      <c r="B8" s="535" t="s">
        <v>18</v>
      </c>
      <c r="C8" s="534" t="s">
        <v>19</v>
      </c>
      <c r="D8" s="534"/>
      <c r="E8" s="534" t="s">
        <v>9</v>
      </c>
      <c r="F8" s="536" t="s">
        <v>2</v>
      </c>
      <c r="G8" s="535" t="s">
        <v>13</v>
      </c>
      <c r="H8" s="537" t="s">
        <v>7</v>
      </c>
      <c r="I8" s="538" t="s">
        <v>8</v>
      </c>
      <c r="J8" s="539" t="s">
        <v>27</v>
      </c>
      <c r="K8" s="540" t="s">
        <v>27</v>
      </c>
      <c r="L8" s="541" t="s">
        <v>27</v>
      </c>
      <c r="M8" s="539" t="s">
        <v>27</v>
      </c>
      <c r="N8" s="540" t="s">
        <v>27</v>
      </c>
      <c r="O8" s="541" t="s">
        <v>27</v>
      </c>
      <c r="P8" s="540" t="s">
        <v>27</v>
      </c>
      <c r="Q8" s="540" t="s">
        <v>27</v>
      </c>
      <c r="R8" s="539" t="s">
        <v>27</v>
      </c>
      <c r="S8" s="541" t="s">
        <v>27</v>
      </c>
      <c r="T8" s="540" t="s">
        <v>27</v>
      </c>
      <c r="U8" s="540" t="s">
        <v>27</v>
      </c>
      <c r="V8" s="541" t="s">
        <v>27</v>
      </c>
      <c r="W8" s="540" t="s">
        <v>27</v>
      </c>
      <c r="X8" s="541" t="s">
        <v>27</v>
      </c>
      <c r="Y8" s="542" t="s">
        <v>7</v>
      </c>
      <c r="Z8" s="306"/>
    </row>
    <row r="9" spans="1:26" s="2" customFormat="1" x14ac:dyDescent="0.2">
      <c r="A9" s="758"/>
      <c r="B9" s="106"/>
      <c r="C9" s="107"/>
      <c r="D9" s="107"/>
      <c r="E9" s="107"/>
      <c r="F9" s="108"/>
      <c r="G9" s="314">
        <f>COUNTIF(J9:X9,"&gt;0")</f>
        <v>0</v>
      </c>
      <c r="H9" s="315">
        <f>Y9</f>
        <v>0</v>
      </c>
      <c r="I9" s="316"/>
      <c r="J9" s="3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628" cm="1">
        <f t="array" ref="Y9">SUM(LOOKUP(K9:X9,{0,1,2,3,4,5,6,7,8,9,10},{0,7,6,5,4,3,2,1,1,1,1}))</f>
        <v>0</v>
      </c>
      <c r="Z9" s="306"/>
    </row>
    <row r="10" spans="1:26" s="2" customFormat="1" ht="15.75" x14ac:dyDescent="0.2">
      <c r="A10" s="758"/>
      <c r="B10" s="805" t="s">
        <v>752</v>
      </c>
      <c r="C10" s="806" t="s">
        <v>753</v>
      </c>
      <c r="D10" s="803"/>
      <c r="E10" s="803" t="s">
        <v>571</v>
      </c>
      <c r="F10" s="604">
        <v>12</v>
      </c>
      <c r="G10" s="159">
        <f>COUNTIF(J10:X10,"&gt;0")</f>
        <v>1</v>
      </c>
      <c r="H10" s="160">
        <f>Y10</f>
        <v>6</v>
      </c>
      <c r="I10" s="161">
        <f>RANK(H10,$H$9:$H$55)</f>
        <v>11</v>
      </c>
      <c r="J10" s="606"/>
      <c r="K10" s="607"/>
      <c r="L10" s="607">
        <v>2</v>
      </c>
      <c r="M10" s="608"/>
      <c r="N10" s="608"/>
      <c r="O10" s="608"/>
      <c r="P10" s="608"/>
      <c r="Q10" s="608"/>
      <c r="R10" s="608"/>
      <c r="S10" s="608"/>
      <c r="T10" s="608"/>
      <c r="U10" s="608"/>
      <c r="V10" s="608"/>
      <c r="W10" s="608"/>
      <c r="X10" s="608"/>
      <c r="Y10" s="557" cm="1">
        <f t="array" ref="Y10">SUM(LOOKUP(J10:X10,{0,1,2,3,4,5,6,7,8,9,10},{0,7,6,5,4,3,2,1,1,1,1}))</f>
        <v>6</v>
      </c>
      <c r="Z10" s="306"/>
    </row>
    <row r="11" spans="1:26" s="2" customFormat="1" ht="15.75" x14ac:dyDescent="0.2">
      <c r="A11" s="758"/>
      <c r="B11" s="805" t="s">
        <v>57</v>
      </c>
      <c r="C11" s="806" t="s">
        <v>435</v>
      </c>
      <c r="D11" s="911"/>
      <c r="E11" s="910" t="s">
        <v>436</v>
      </c>
      <c r="F11" s="912">
        <v>12</v>
      </c>
      <c r="G11" s="159">
        <f t="shared" ref="G11" si="0">COUNTIF(J11:X11,"&gt;0")</f>
        <v>1</v>
      </c>
      <c r="H11" s="160">
        <f t="shared" ref="H11" si="1">Y11</f>
        <v>2</v>
      </c>
      <c r="I11" s="161">
        <f>RANK(H11,$H$9:$H$55)</f>
        <v>22</v>
      </c>
      <c r="J11" s="606"/>
      <c r="K11" s="607"/>
      <c r="L11" s="607"/>
      <c r="M11" s="608"/>
      <c r="N11" s="608"/>
      <c r="O11" s="607">
        <v>6</v>
      </c>
      <c r="P11" s="608"/>
      <c r="Q11" s="608"/>
      <c r="R11" s="608"/>
      <c r="S11" s="608"/>
      <c r="T11" s="608"/>
      <c r="U11" s="608"/>
      <c r="V11" s="608"/>
      <c r="W11" s="608"/>
      <c r="X11" s="608"/>
      <c r="Y11" s="557" cm="1">
        <f t="array" ref="Y11">SUM(LOOKUP(J11:X11,{0,1,2,3,4,5,6,7,8,9,10},{0,7,6,5,4,3,2,1,1,1,1}))</f>
        <v>2</v>
      </c>
      <c r="Z11" s="306"/>
    </row>
    <row r="12" spans="1:26" s="2" customFormat="1" ht="15.75" x14ac:dyDescent="0.2">
      <c r="A12" s="758"/>
      <c r="B12" s="803" t="s">
        <v>847</v>
      </c>
      <c r="C12" s="806" t="s">
        <v>848</v>
      </c>
      <c r="D12" s="803"/>
      <c r="E12" s="804" t="s">
        <v>840</v>
      </c>
      <c r="F12" s="632">
        <v>12</v>
      </c>
      <c r="G12" s="159">
        <f t="shared" ref="G12:G37" si="2">COUNTIF(J12:X12,"&gt;0")</f>
        <v>1</v>
      </c>
      <c r="H12" s="160">
        <f t="shared" ref="H12:H37" si="3">Y12</f>
        <v>6</v>
      </c>
      <c r="I12" s="161">
        <f>RANK(H12,$H$9:$H$55)</f>
        <v>11</v>
      </c>
      <c r="J12" s="606"/>
      <c r="K12" s="607"/>
      <c r="L12" s="607"/>
      <c r="M12" s="608"/>
      <c r="N12" s="608"/>
      <c r="O12" s="608"/>
      <c r="P12" s="608"/>
      <c r="Q12" s="608"/>
      <c r="R12" s="608"/>
      <c r="S12" s="608"/>
      <c r="T12" s="608"/>
      <c r="U12" s="608"/>
      <c r="V12" s="608"/>
      <c r="W12" s="608"/>
      <c r="X12" s="607">
        <v>2</v>
      </c>
      <c r="Y12" s="557" cm="1">
        <f t="array" ref="Y12">SUM(LOOKUP(J12:X12,{0,1,2,3,4,5,6,7,8,9,10},{0,7,6,5,4,3,2,1,1,1,1}))</f>
        <v>6</v>
      </c>
      <c r="Z12" s="306"/>
    </row>
    <row r="13" spans="1:26" s="2" customFormat="1" ht="15" x14ac:dyDescent="0.2">
      <c r="A13" s="758"/>
      <c r="B13" s="525" t="s">
        <v>119</v>
      </c>
      <c r="C13" s="501" t="s">
        <v>120</v>
      </c>
      <c r="D13" s="417"/>
      <c r="E13" s="507" t="s">
        <v>533</v>
      </c>
      <c r="F13" s="423">
        <v>10</v>
      </c>
      <c r="G13" s="159">
        <f t="shared" ref="G13" si="4">COUNTIF(J13:X13,"&gt;0")</f>
        <v>4</v>
      </c>
      <c r="H13" s="160">
        <f t="shared" ref="H13" si="5">Y13</f>
        <v>13</v>
      </c>
      <c r="I13" s="161">
        <f>RANK(H13,$H$9:$H$55)</f>
        <v>3</v>
      </c>
      <c r="J13" s="200">
        <v>2</v>
      </c>
      <c r="K13" s="157"/>
      <c r="L13" s="19"/>
      <c r="M13" s="19"/>
      <c r="N13" s="19"/>
      <c r="O13" s="19">
        <v>3</v>
      </c>
      <c r="P13" s="19"/>
      <c r="Q13" s="19"/>
      <c r="R13" s="19"/>
      <c r="S13" s="19"/>
      <c r="T13" s="19">
        <v>10</v>
      </c>
      <c r="U13" s="19">
        <v>10</v>
      </c>
      <c r="V13" s="19"/>
      <c r="W13" s="19"/>
      <c r="X13" s="19"/>
      <c r="Y13" s="557" cm="1">
        <f t="array" ref="Y13">SUM(LOOKUP(J13:X13,{0,1,2,3,4,5,6,7,8,9,10},{0,7,6,5,4,3,2,1,1,1,1}))</f>
        <v>13</v>
      </c>
      <c r="Z13" s="306"/>
    </row>
    <row r="14" spans="1:26" s="2" customFormat="1" ht="15.75" x14ac:dyDescent="0.2">
      <c r="A14" s="758"/>
      <c r="B14" s="516" t="s">
        <v>119</v>
      </c>
      <c r="C14" s="502" t="s">
        <v>476</v>
      </c>
      <c r="D14" s="509"/>
      <c r="E14" s="507" t="s">
        <v>533</v>
      </c>
      <c r="F14" s="423">
        <v>10</v>
      </c>
      <c r="G14" s="159"/>
      <c r="H14" s="160"/>
      <c r="I14" s="161"/>
      <c r="J14" s="606"/>
      <c r="K14" s="607"/>
      <c r="L14" s="607"/>
      <c r="M14" s="608"/>
      <c r="N14" s="608"/>
      <c r="O14" s="608"/>
      <c r="P14" s="608"/>
      <c r="Q14" s="608"/>
      <c r="R14" s="608"/>
      <c r="S14" s="608"/>
      <c r="T14" s="608"/>
      <c r="U14" s="608"/>
      <c r="V14" s="608"/>
      <c r="W14" s="608"/>
      <c r="X14" s="607"/>
      <c r="Y14" s="557"/>
      <c r="Z14" s="306"/>
    </row>
    <row r="15" spans="1:26" s="2" customFormat="1" ht="15.75" x14ac:dyDescent="0.2">
      <c r="A15" s="758"/>
      <c r="B15" s="807" t="s">
        <v>799</v>
      </c>
      <c r="C15" s="808" t="s">
        <v>800</v>
      </c>
      <c r="D15" s="803"/>
      <c r="E15" s="803" t="s">
        <v>797</v>
      </c>
      <c r="F15" s="604">
        <v>10</v>
      </c>
      <c r="G15" s="159">
        <f t="shared" si="2"/>
        <v>1</v>
      </c>
      <c r="H15" s="160">
        <f t="shared" si="3"/>
        <v>7</v>
      </c>
      <c r="I15" s="161">
        <f>RANK(H15,$H$9:$H$55)</f>
        <v>7</v>
      </c>
      <c r="J15" s="609"/>
      <c r="K15" s="605"/>
      <c r="L15" s="605"/>
      <c r="M15" s="605"/>
      <c r="N15" s="605"/>
      <c r="O15" s="605"/>
      <c r="P15" s="605"/>
      <c r="Q15" s="605"/>
      <c r="R15" s="605"/>
      <c r="S15" s="605"/>
      <c r="T15" s="610"/>
      <c r="U15" s="610"/>
      <c r="V15" s="610">
        <v>1</v>
      </c>
      <c r="W15" s="610"/>
      <c r="X15" s="610"/>
      <c r="Y15" s="557" cm="1">
        <f t="array" ref="Y15">SUM(LOOKUP(J15:X15,{0,1,2,3,4,5,6,7,8,9,10},{0,7,6,5,4,3,2,1,1,1,1}))</f>
        <v>7</v>
      </c>
      <c r="Z15" s="306"/>
    </row>
    <row r="16" spans="1:26" s="2" customFormat="1" ht="15.75" x14ac:dyDescent="0.2">
      <c r="A16" s="758"/>
      <c r="B16" s="807" t="s">
        <v>799</v>
      </c>
      <c r="C16" s="808" t="s">
        <v>801</v>
      </c>
      <c r="D16" s="803"/>
      <c r="E16" s="803" t="s">
        <v>797</v>
      </c>
      <c r="F16" s="604">
        <v>10</v>
      </c>
      <c r="G16" s="159">
        <f t="shared" si="2"/>
        <v>1</v>
      </c>
      <c r="H16" s="160">
        <f t="shared" si="3"/>
        <v>5</v>
      </c>
      <c r="I16" s="161">
        <f>RANK(H16,$H$9:$H$55)</f>
        <v>15</v>
      </c>
      <c r="J16" s="609"/>
      <c r="K16" s="605"/>
      <c r="L16" s="605"/>
      <c r="M16" s="605"/>
      <c r="N16" s="605"/>
      <c r="O16" s="605"/>
      <c r="P16" s="605"/>
      <c r="Q16" s="605"/>
      <c r="R16" s="605"/>
      <c r="S16" s="605"/>
      <c r="T16" s="610"/>
      <c r="U16" s="610"/>
      <c r="V16" s="610">
        <v>3</v>
      </c>
      <c r="W16" s="610"/>
      <c r="X16" s="610"/>
      <c r="Y16" s="557" cm="1">
        <f t="array" ref="Y16">SUM(LOOKUP(J16:X16,{0,1,2,3,4,5,6,7,8,9,10},{0,7,6,5,4,3,2,1,1,1,1}))</f>
        <v>5</v>
      </c>
      <c r="Z16" s="306"/>
    </row>
    <row r="17" spans="1:26" s="2" customFormat="1" ht="15.75" x14ac:dyDescent="0.2">
      <c r="A17" s="758"/>
      <c r="B17" s="805" t="s">
        <v>754</v>
      </c>
      <c r="C17" s="806" t="s">
        <v>755</v>
      </c>
      <c r="D17" s="803"/>
      <c r="E17" s="803" t="s">
        <v>571</v>
      </c>
      <c r="F17" s="604">
        <v>12</v>
      </c>
      <c r="G17" s="159">
        <f t="shared" si="2"/>
        <v>1</v>
      </c>
      <c r="H17" s="160">
        <f t="shared" si="3"/>
        <v>5</v>
      </c>
      <c r="I17" s="161">
        <f>RANK(H17,$H$9:$H$55)</f>
        <v>15</v>
      </c>
      <c r="J17" s="606"/>
      <c r="K17" s="607"/>
      <c r="L17" s="607">
        <v>3</v>
      </c>
      <c r="M17" s="605"/>
      <c r="N17" s="605"/>
      <c r="O17" s="605"/>
      <c r="P17" s="605"/>
      <c r="Q17" s="605"/>
      <c r="R17" s="605"/>
      <c r="S17" s="605"/>
      <c r="T17" s="610"/>
      <c r="U17" s="610"/>
      <c r="V17" s="610"/>
      <c r="W17" s="610"/>
      <c r="X17" s="610"/>
      <c r="Y17" s="557" cm="1">
        <f t="array" ref="Y17">SUM(LOOKUP(J17:X17,{0,1,2,3,4,5,6,7,8,9,10},{0,7,6,5,4,3,2,1,1,1,1}))</f>
        <v>5</v>
      </c>
      <c r="Z17" s="306"/>
    </row>
    <row r="18" spans="1:26" s="2" customFormat="1" ht="15.75" x14ac:dyDescent="0.2">
      <c r="A18" s="758"/>
      <c r="B18" s="805" t="s">
        <v>775</v>
      </c>
      <c r="C18" s="806" t="s">
        <v>776</v>
      </c>
      <c r="D18" s="806" t="s">
        <v>776</v>
      </c>
      <c r="E18" s="803" t="s">
        <v>574</v>
      </c>
      <c r="F18" s="604">
        <v>12</v>
      </c>
      <c r="G18" s="159">
        <f t="shared" si="2"/>
        <v>2</v>
      </c>
      <c r="H18" s="160">
        <f t="shared" si="3"/>
        <v>2</v>
      </c>
      <c r="I18" s="161">
        <f>RANK(H18,$H$9:$H$55)</f>
        <v>22</v>
      </c>
      <c r="J18" s="606"/>
      <c r="K18" s="607"/>
      <c r="L18" s="607"/>
      <c r="M18" s="605"/>
      <c r="N18" s="605"/>
      <c r="O18" s="605"/>
      <c r="P18" s="605"/>
      <c r="Q18" s="605"/>
      <c r="R18" s="605"/>
      <c r="S18" s="605"/>
      <c r="T18" s="610">
        <v>8</v>
      </c>
      <c r="U18" s="610">
        <v>8</v>
      </c>
      <c r="V18" s="610"/>
      <c r="W18" s="610"/>
      <c r="X18" s="610"/>
      <c r="Y18" s="557" cm="1">
        <f t="array" ref="Y18">SUM(LOOKUP(J18:X18,{0,1,2,3,4,5,6,7,8,9,10},{0,7,6,5,4,3,2,1,1,1,1}))</f>
        <v>2</v>
      </c>
      <c r="Z18" s="306"/>
    </row>
    <row r="19" spans="1:26" s="2" customFormat="1" ht="15" x14ac:dyDescent="0.2">
      <c r="A19" s="758"/>
      <c r="B19" s="805" t="s">
        <v>281</v>
      </c>
      <c r="C19" s="803" t="s">
        <v>282</v>
      </c>
      <c r="D19" s="809"/>
      <c r="E19" s="803" t="s">
        <v>579</v>
      </c>
      <c r="F19" s="611">
        <v>11</v>
      </c>
      <c r="G19" s="159"/>
      <c r="H19" s="160"/>
      <c r="I19" s="161"/>
      <c r="J19" s="612"/>
      <c r="K19" s="610"/>
      <c r="L19" s="610"/>
      <c r="M19" s="610"/>
      <c r="N19" s="607">
        <v>0</v>
      </c>
      <c r="O19" s="610"/>
      <c r="P19" s="610"/>
      <c r="Q19" s="610"/>
      <c r="R19" s="610"/>
      <c r="S19" s="610"/>
      <c r="T19" s="610"/>
      <c r="U19" s="610"/>
      <c r="V19" s="610"/>
      <c r="W19" s="610"/>
      <c r="X19" s="610"/>
      <c r="Y19" s="557" cm="1">
        <f t="array" ref="Y19">SUM(LOOKUP(J19:X19,{0,1,2,3,4,5,6,7,8,9,10},{0,7,6,5,4,3,2,1,1,1,1}))</f>
        <v>0</v>
      </c>
      <c r="Z19" s="306"/>
    </row>
    <row r="20" spans="1:26" s="2" customFormat="1" ht="15" x14ac:dyDescent="0.2">
      <c r="A20" s="758"/>
      <c r="B20" s="805" t="s">
        <v>880</v>
      </c>
      <c r="C20" s="803" t="s">
        <v>881</v>
      </c>
      <c r="D20" s="809"/>
      <c r="E20" s="803" t="s">
        <v>582</v>
      </c>
      <c r="F20" s="611">
        <v>11</v>
      </c>
      <c r="G20" s="159">
        <f t="shared" si="2"/>
        <v>2</v>
      </c>
      <c r="H20" s="160">
        <f t="shared" si="3"/>
        <v>2</v>
      </c>
      <c r="I20" s="161">
        <f>RANK(H20,$H$9:$H$55)</f>
        <v>22</v>
      </c>
      <c r="J20" s="612"/>
      <c r="K20" s="610"/>
      <c r="L20" s="610"/>
      <c r="M20" s="610"/>
      <c r="N20" s="607"/>
      <c r="O20" s="610"/>
      <c r="P20" s="610"/>
      <c r="Q20" s="610"/>
      <c r="R20" s="610"/>
      <c r="S20" s="610"/>
      <c r="T20" s="610">
        <v>13</v>
      </c>
      <c r="U20" s="610">
        <v>13</v>
      </c>
      <c r="V20" s="610"/>
      <c r="W20" s="610"/>
      <c r="X20" s="610"/>
      <c r="Y20" s="557" cm="1">
        <f t="array" ref="Y20">SUM(LOOKUP(J20:X20,{0,1,2,3,4,5,6,7,8,9,10},{0,7,6,5,4,3,2,1,1,1,1}))</f>
        <v>2</v>
      </c>
      <c r="Z20" s="306"/>
    </row>
    <row r="21" spans="1:26" s="2" customFormat="1" ht="15" x14ac:dyDescent="0.2">
      <c r="A21" s="758"/>
      <c r="B21" s="805" t="s">
        <v>886</v>
      </c>
      <c r="C21" s="803" t="s">
        <v>887</v>
      </c>
      <c r="D21" s="809"/>
      <c r="E21" s="803" t="s">
        <v>576</v>
      </c>
      <c r="F21" s="611">
        <v>11</v>
      </c>
      <c r="G21" s="159">
        <f t="shared" si="2"/>
        <v>1</v>
      </c>
      <c r="H21" s="160">
        <f t="shared" si="3"/>
        <v>5</v>
      </c>
      <c r="I21" s="161">
        <f>RANK(H21,$H$9:$H$55)</f>
        <v>15</v>
      </c>
      <c r="J21" s="612"/>
      <c r="K21" s="610"/>
      <c r="L21" s="610"/>
      <c r="M21" s="610"/>
      <c r="N21" s="607"/>
      <c r="O21" s="610"/>
      <c r="P21" s="610"/>
      <c r="Q21" s="610"/>
      <c r="R21" s="610"/>
      <c r="S21" s="610"/>
      <c r="T21" s="610">
        <v>3</v>
      </c>
      <c r="U21" s="610"/>
      <c r="V21" s="610"/>
      <c r="W21" s="610"/>
      <c r="X21" s="610"/>
      <c r="Y21" s="557" cm="1">
        <f t="array" ref="Y21">SUM(LOOKUP(J21:X21,{0,1,2,3,4,5,6,7,8,9,10},{0,7,6,5,4,3,2,1,1,1,1}))</f>
        <v>5</v>
      </c>
      <c r="Z21" s="306"/>
    </row>
    <row r="22" spans="1:26" s="2" customFormat="1" ht="15.75" x14ac:dyDescent="0.2">
      <c r="A22" s="758"/>
      <c r="B22" s="807" t="s">
        <v>798</v>
      </c>
      <c r="C22" s="808" t="s">
        <v>802</v>
      </c>
      <c r="D22" s="803"/>
      <c r="E22" s="803" t="s">
        <v>576</v>
      </c>
      <c r="F22" s="604">
        <v>12</v>
      </c>
      <c r="G22" s="159">
        <f t="shared" si="2"/>
        <v>1</v>
      </c>
      <c r="H22" s="160">
        <f t="shared" si="3"/>
        <v>6</v>
      </c>
      <c r="I22" s="161">
        <f>RANK(H22,$H$9:$H$55)</f>
        <v>11</v>
      </c>
      <c r="J22" s="609"/>
      <c r="K22" s="605"/>
      <c r="L22" s="605"/>
      <c r="M22" s="605"/>
      <c r="N22" s="605"/>
      <c r="O22" s="605"/>
      <c r="P22" s="605"/>
      <c r="Q22" s="605"/>
      <c r="R22" s="605"/>
      <c r="S22" s="605"/>
      <c r="T22" s="610"/>
      <c r="U22" s="610"/>
      <c r="V22" s="610">
        <v>2</v>
      </c>
      <c r="W22" s="610"/>
      <c r="X22" s="610"/>
      <c r="Y22" s="557" cm="1">
        <f t="array" ref="Y22">SUM(LOOKUP(J22:X22,{0,1,2,3,4,5,6,7,8,9,10},{0,7,6,5,4,3,2,1,1,1,1}))</f>
        <v>6</v>
      </c>
      <c r="Z22" s="306"/>
    </row>
    <row r="23" spans="1:26" ht="15" x14ac:dyDescent="0.2">
      <c r="A23" s="758"/>
      <c r="B23" s="805" t="s">
        <v>279</v>
      </c>
      <c r="C23" s="803" t="s">
        <v>280</v>
      </c>
      <c r="D23" s="809"/>
      <c r="E23" s="803" t="s">
        <v>581</v>
      </c>
      <c r="F23" s="611">
        <v>12</v>
      </c>
      <c r="G23" s="159">
        <f t="shared" si="2"/>
        <v>1</v>
      </c>
      <c r="H23" s="160">
        <f t="shared" si="3"/>
        <v>6</v>
      </c>
      <c r="I23" s="161">
        <f>RANK(H23,$H$9:$H$55)</f>
        <v>11</v>
      </c>
      <c r="J23" s="612"/>
      <c r="K23" s="610"/>
      <c r="L23" s="610"/>
      <c r="M23" s="610"/>
      <c r="N23" s="607">
        <v>2</v>
      </c>
      <c r="O23" s="610"/>
      <c r="P23" s="610"/>
      <c r="Q23" s="610"/>
      <c r="R23" s="610"/>
      <c r="S23" s="610"/>
      <c r="T23" s="610"/>
      <c r="U23" s="610"/>
      <c r="V23" s="610"/>
      <c r="W23" s="610"/>
      <c r="X23" s="610"/>
      <c r="Y23" s="557" cm="1">
        <f t="array" ref="Y23">SUM(LOOKUP(J23:X23,{0,1,2,3,4,5,6,7,8,9,10},{0,7,6,5,4,3,2,1,1,1,1}))</f>
        <v>6</v>
      </c>
      <c r="Z23" s="306"/>
    </row>
    <row r="24" spans="1:26" ht="15" x14ac:dyDescent="0.2">
      <c r="A24" s="758"/>
      <c r="B24" s="516" t="s">
        <v>538</v>
      </c>
      <c r="C24" s="502" t="s">
        <v>539</v>
      </c>
      <c r="D24" s="417"/>
      <c r="E24" s="507" t="s">
        <v>581</v>
      </c>
      <c r="F24" s="423">
        <v>11</v>
      </c>
      <c r="G24" s="913">
        <f t="shared" si="2"/>
        <v>1</v>
      </c>
      <c r="H24" s="914">
        <f>Y24</f>
        <v>5</v>
      </c>
      <c r="I24" s="915">
        <f>RANK(H24,$H$9:$H$55)</f>
        <v>15</v>
      </c>
      <c r="J24" s="612"/>
      <c r="K24" s="610"/>
      <c r="L24" s="610"/>
      <c r="M24" s="610"/>
      <c r="N24" s="607"/>
      <c r="O24" s="610"/>
      <c r="P24" s="610"/>
      <c r="Q24" s="610">
        <v>3</v>
      </c>
      <c r="R24" s="610"/>
      <c r="S24" s="610"/>
      <c r="T24" s="610"/>
      <c r="U24" s="610"/>
      <c r="V24" s="610"/>
      <c r="W24" s="610"/>
      <c r="X24" s="610"/>
      <c r="Y24" s="557" cm="1">
        <f t="array" ref="Y24">SUM(LOOKUP(J24:X24,{0,1,2,3,4,5,6,7,8,9,10},{0,7,6,5,4,3,2,1,1,1,1}))</f>
        <v>5</v>
      </c>
      <c r="Z24" s="306"/>
    </row>
    <row r="25" spans="1:26" ht="15" x14ac:dyDescent="0.2">
      <c r="A25" s="758"/>
      <c r="B25" s="525" t="s">
        <v>148</v>
      </c>
      <c r="C25" s="501" t="s">
        <v>149</v>
      </c>
      <c r="D25" s="417"/>
      <c r="E25" s="507" t="s">
        <v>115</v>
      </c>
      <c r="F25" s="423">
        <v>12</v>
      </c>
      <c r="G25" s="913">
        <f t="shared" ref="G25" si="6">COUNTIF(J25:X25,"&gt;0")</f>
        <v>3</v>
      </c>
      <c r="H25" s="914">
        <f>Y25</f>
        <v>18</v>
      </c>
      <c r="I25" s="915">
        <f>RANK(H25,$H$9:$H$55)</f>
        <v>1</v>
      </c>
      <c r="J25" s="612"/>
      <c r="K25" s="610"/>
      <c r="L25" s="610"/>
      <c r="M25" s="610"/>
      <c r="N25" s="607"/>
      <c r="O25" s="610"/>
      <c r="P25" s="610"/>
      <c r="Q25" s="19">
        <v>4</v>
      </c>
      <c r="R25" s="19"/>
      <c r="S25" s="19"/>
      <c r="T25" s="19">
        <v>1</v>
      </c>
      <c r="U25" s="19">
        <v>1</v>
      </c>
      <c r="V25" s="610"/>
      <c r="W25" s="610"/>
      <c r="X25" s="610"/>
      <c r="Y25" s="557" cm="1">
        <f t="array" ref="Y25">SUM(LOOKUP(J25:X25,{0,1,2,3,4,5,6,7,8,9,10},{0,7,6,5,4,3,2,1,1,1,1}))</f>
        <v>18</v>
      </c>
      <c r="Z25" s="306"/>
    </row>
    <row r="26" spans="1:26" ht="15" x14ac:dyDescent="0.2">
      <c r="A26" s="758"/>
      <c r="B26" s="805" t="s">
        <v>781</v>
      </c>
      <c r="C26" s="803" t="s">
        <v>885</v>
      </c>
      <c r="D26" s="809"/>
      <c r="E26" s="803" t="s">
        <v>572</v>
      </c>
      <c r="F26" s="611">
        <v>12</v>
      </c>
      <c r="G26" s="159">
        <f t="shared" si="2"/>
        <v>2</v>
      </c>
      <c r="H26" s="160">
        <f t="shared" si="3"/>
        <v>2</v>
      </c>
      <c r="I26" s="161">
        <f>RANK(H26,$H$9:$H$55)</f>
        <v>22</v>
      </c>
      <c r="J26" s="612"/>
      <c r="K26" s="610"/>
      <c r="L26" s="610"/>
      <c r="M26" s="610"/>
      <c r="N26" s="607"/>
      <c r="O26" s="610"/>
      <c r="P26" s="610"/>
      <c r="Q26" s="610"/>
      <c r="R26" s="610"/>
      <c r="S26" s="610"/>
      <c r="T26" s="610">
        <v>18</v>
      </c>
      <c r="U26" s="610">
        <v>18</v>
      </c>
      <c r="V26" s="610"/>
      <c r="W26" s="610"/>
      <c r="X26" s="610"/>
      <c r="Y26" s="557" cm="1">
        <f t="array" ref="Y26">SUM(LOOKUP(J26:X26,{0,1,2,3,4,5,6,7,8,9,10},{0,7,6,5,4,3,2,1,1,1,1}))</f>
        <v>2</v>
      </c>
      <c r="Z26" s="306"/>
    </row>
    <row r="27" spans="1:26" ht="15" x14ac:dyDescent="0.2">
      <c r="A27" s="758"/>
      <c r="B27" s="805" t="s">
        <v>277</v>
      </c>
      <c r="C27" s="803" t="s">
        <v>278</v>
      </c>
      <c r="D27" s="809"/>
      <c r="E27" s="803" t="s">
        <v>579</v>
      </c>
      <c r="F27" s="611">
        <v>12</v>
      </c>
      <c r="G27" s="159">
        <f t="shared" si="2"/>
        <v>3</v>
      </c>
      <c r="H27" s="160">
        <f t="shared" si="3"/>
        <v>18</v>
      </c>
      <c r="I27" s="161">
        <f>RANK(H27,$H$9:$H$55)</f>
        <v>1</v>
      </c>
      <c r="J27" s="612"/>
      <c r="K27" s="610"/>
      <c r="L27" s="610"/>
      <c r="M27" s="610"/>
      <c r="N27" s="607">
        <v>1</v>
      </c>
      <c r="O27" s="610"/>
      <c r="P27" s="610"/>
      <c r="Q27" s="610"/>
      <c r="R27" s="610">
        <v>3</v>
      </c>
      <c r="S27" s="610"/>
      <c r="T27" s="610"/>
      <c r="U27" s="610"/>
      <c r="V27" s="610"/>
      <c r="W27" s="610">
        <v>2</v>
      </c>
      <c r="X27" s="610"/>
      <c r="Y27" s="557" cm="1">
        <f t="array" ref="Y27">SUM(LOOKUP(J27:X27,{0,1,2,3,4,5,6,7,8,9,10},{0,7,6,5,4,3,2,1,1,1,1}))</f>
        <v>18</v>
      </c>
      <c r="Z27" s="306"/>
    </row>
    <row r="28" spans="1:26" ht="15" x14ac:dyDescent="0.2">
      <c r="A28" s="758"/>
      <c r="B28" s="803" t="s">
        <v>241</v>
      </c>
      <c r="C28" s="806" t="s">
        <v>242</v>
      </c>
      <c r="D28" s="809"/>
      <c r="E28" s="803" t="s">
        <v>567</v>
      </c>
      <c r="F28" s="611">
        <v>9</v>
      </c>
      <c r="G28" s="159">
        <f t="shared" si="2"/>
        <v>2</v>
      </c>
      <c r="H28" s="160">
        <f t="shared" si="3"/>
        <v>8</v>
      </c>
      <c r="I28" s="161">
        <f>RANK(H28,$H$9:$H$55)</f>
        <v>6</v>
      </c>
      <c r="J28" s="612"/>
      <c r="K28" s="610"/>
      <c r="L28" s="610"/>
      <c r="M28" s="610"/>
      <c r="N28" s="607"/>
      <c r="O28" s="610"/>
      <c r="P28" s="610"/>
      <c r="Q28" s="610"/>
      <c r="R28" s="610"/>
      <c r="S28" s="610"/>
      <c r="T28" s="610"/>
      <c r="U28" s="610"/>
      <c r="V28" s="610"/>
      <c r="W28" s="610">
        <v>3</v>
      </c>
      <c r="X28" s="610">
        <v>5</v>
      </c>
      <c r="Y28" s="557" cm="1">
        <f t="array" ref="Y28">SUM(LOOKUP(J28:X28,{0,1,2,3,4,5,6,7,8,9,10},{0,7,6,5,4,3,2,1,1,1,1}))</f>
        <v>8</v>
      </c>
      <c r="Z28" s="306"/>
    </row>
    <row r="29" spans="1:26" ht="15" x14ac:dyDescent="0.2">
      <c r="A29" s="758"/>
      <c r="B29" s="807" t="s">
        <v>702</v>
      </c>
      <c r="C29" s="806" t="s">
        <v>884</v>
      </c>
      <c r="D29" s="809"/>
      <c r="E29" s="803" t="s">
        <v>575</v>
      </c>
      <c r="F29" s="611">
        <v>10</v>
      </c>
      <c r="G29" s="159">
        <f t="shared" si="2"/>
        <v>2</v>
      </c>
      <c r="H29" s="160">
        <f t="shared" si="3"/>
        <v>2</v>
      </c>
      <c r="I29" s="161">
        <f>RANK(H29,$H$9:$H$55)</f>
        <v>22</v>
      </c>
      <c r="J29" s="612"/>
      <c r="K29" s="610"/>
      <c r="L29" s="610"/>
      <c r="M29" s="610"/>
      <c r="N29" s="607"/>
      <c r="O29" s="610"/>
      <c r="P29" s="610"/>
      <c r="Q29" s="610"/>
      <c r="R29" s="610"/>
      <c r="S29" s="610"/>
      <c r="T29" s="610">
        <v>16</v>
      </c>
      <c r="U29" s="610">
        <v>16</v>
      </c>
      <c r="V29" s="610"/>
      <c r="W29" s="610"/>
      <c r="X29" s="610"/>
      <c r="Y29" s="557" cm="1">
        <f t="array" ref="Y29">SUM(LOOKUP(J29:X29,{0,1,2,3,4,5,6,7,8,9,10},{0,7,6,5,4,3,2,1,1,1,1}))</f>
        <v>2</v>
      </c>
      <c r="Z29" s="306"/>
    </row>
    <row r="30" spans="1:26" ht="15.75" x14ac:dyDescent="0.2">
      <c r="A30" s="758"/>
      <c r="B30" s="807" t="s">
        <v>702</v>
      </c>
      <c r="C30" s="808" t="s">
        <v>703</v>
      </c>
      <c r="D30" s="803"/>
      <c r="E30" s="803" t="s">
        <v>575</v>
      </c>
      <c r="F30" s="613">
        <v>10</v>
      </c>
      <c r="G30" s="159">
        <f t="shared" si="2"/>
        <v>1</v>
      </c>
      <c r="H30" s="160">
        <f t="shared" si="3"/>
        <v>7</v>
      </c>
      <c r="I30" s="161">
        <f>RANK(H30,$H$9:$H$55)</f>
        <v>7</v>
      </c>
      <c r="J30" s="606" t="s">
        <v>677</v>
      </c>
      <c r="K30" s="607"/>
      <c r="L30" s="608"/>
      <c r="M30" s="610"/>
      <c r="N30" s="610"/>
      <c r="O30" s="610"/>
      <c r="P30" s="610"/>
      <c r="Q30" s="610"/>
      <c r="R30" s="607">
        <v>1</v>
      </c>
      <c r="S30" s="610"/>
      <c r="T30" s="610"/>
      <c r="U30" s="610"/>
      <c r="V30" s="610"/>
      <c r="W30" s="610"/>
      <c r="X30" s="610"/>
      <c r="Y30" s="557">
        <v>7</v>
      </c>
      <c r="Z30" s="306"/>
    </row>
    <row r="31" spans="1:26" ht="15" x14ac:dyDescent="0.2">
      <c r="A31" s="758"/>
      <c r="B31" s="805" t="s">
        <v>227</v>
      </c>
      <c r="C31" s="806" t="s">
        <v>228</v>
      </c>
      <c r="D31" s="803"/>
      <c r="E31" s="803" t="s">
        <v>575</v>
      </c>
      <c r="F31" s="616">
        <v>11</v>
      </c>
      <c r="G31" s="159">
        <f t="shared" si="2"/>
        <v>1</v>
      </c>
      <c r="H31" s="160">
        <f t="shared" si="3"/>
        <v>5</v>
      </c>
      <c r="I31" s="161">
        <f>RANK(H31,$H$9:$H$55)</f>
        <v>15</v>
      </c>
      <c r="J31" s="612"/>
      <c r="K31" s="610"/>
      <c r="L31" s="610"/>
      <c r="M31" s="610">
        <v>3</v>
      </c>
      <c r="N31" s="610"/>
      <c r="O31" s="610"/>
      <c r="P31" s="610"/>
      <c r="Q31" s="610"/>
      <c r="R31" s="610"/>
      <c r="S31" s="610"/>
      <c r="T31" s="610"/>
      <c r="U31" s="610"/>
      <c r="V31" s="610"/>
      <c r="W31" s="610"/>
      <c r="X31" s="610"/>
      <c r="Y31" s="557" cm="1">
        <f t="array" ref="Y31">SUM(LOOKUP(J31:X31,{0,1,2,3,4,5,6,7,8,9,10},{0,7,6,5,4,3,2,1,1,1,1}))</f>
        <v>5</v>
      </c>
      <c r="Z31" s="306"/>
    </row>
    <row r="32" spans="1:26" ht="15.75" x14ac:dyDescent="0.2">
      <c r="A32" s="758"/>
      <c r="B32" s="807" t="s">
        <v>803</v>
      </c>
      <c r="C32" s="808" t="s">
        <v>804</v>
      </c>
      <c r="D32" s="803"/>
      <c r="E32" s="803" t="s">
        <v>572</v>
      </c>
      <c r="F32" s="604">
        <v>10</v>
      </c>
      <c r="G32" s="159">
        <f t="shared" si="2"/>
        <v>1</v>
      </c>
      <c r="H32" s="160">
        <f t="shared" si="3"/>
        <v>3</v>
      </c>
      <c r="I32" s="161">
        <f>RANK(H32,$H$9:$H$55)</f>
        <v>21</v>
      </c>
      <c r="J32" s="609"/>
      <c r="K32" s="605"/>
      <c r="L32" s="605"/>
      <c r="M32" s="605"/>
      <c r="N32" s="605"/>
      <c r="O32" s="605"/>
      <c r="P32" s="605"/>
      <c r="Q32" s="605"/>
      <c r="R32" s="605"/>
      <c r="S32" s="605"/>
      <c r="T32" s="610"/>
      <c r="U32" s="610"/>
      <c r="V32" s="610">
        <v>5</v>
      </c>
      <c r="W32" s="610"/>
      <c r="X32" s="610"/>
      <c r="Y32" s="557" cm="1">
        <f t="array" ref="Y32">SUM(LOOKUP(J32:X32,{0,1,2,3,4,5,6,7,8,9,10},{0,7,6,5,4,3,2,1,1,1,1}))</f>
        <v>3</v>
      </c>
      <c r="Z32" s="306"/>
    </row>
    <row r="33" spans="1:26" ht="15.75" x14ac:dyDescent="0.2">
      <c r="A33" s="758"/>
      <c r="B33" s="518" t="s">
        <v>888</v>
      </c>
      <c r="C33" s="513" t="s">
        <v>889</v>
      </c>
      <c r="D33" s="511"/>
      <c r="E33" s="512" t="s">
        <v>890</v>
      </c>
      <c r="F33" s="524">
        <v>12</v>
      </c>
      <c r="G33" s="159">
        <f t="shared" ref="G33" si="7">COUNTIF(J33:X33,"&gt;0")</f>
        <v>1</v>
      </c>
      <c r="H33" s="160">
        <f t="shared" ref="H33" si="8">Y33</f>
        <v>4</v>
      </c>
      <c r="I33" s="161">
        <f>RANK(H33,$H$9:$H$55)</f>
        <v>20</v>
      </c>
      <c r="J33" s="609"/>
      <c r="K33" s="605"/>
      <c r="L33" s="605"/>
      <c r="M33" s="605"/>
      <c r="N33" s="605"/>
      <c r="O33" s="605"/>
      <c r="P33" s="605"/>
      <c r="Q33" s="605"/>
      <c r="R33" s="605"/>
      <c r="S33" s="605"/>
      <c r="T33" s="610">
        <v>4</v>
      </c>
      <c r="U33" s="610"/>
      <c r="V33" s="610"/>
      <c r="W33" s="610"/>
      <c r="X33" s="610"/>
      <c r="Y33" s="557" cm="1">
        <f t="array" ref="Y33">SUM(LOOKUP(J33:X33,{0,1,2,3,4,5,6,7,8,9,10},{0,7,6,5,4,3,2,1,1,1,1}))</f>
        <v>4</v>
      </c>
      <c r="Z33" s="306"/>
    </row>
    <row r="34" spans="1:26" ht="15.75" x14ac:dyDescent="0.2">
      <c r="A34" s="758"/>
      <c r="B34" s="803" t="s">
        <v>250</v>
      </c>
      <c r="C34" s="806" t="s">
        <v>249</v>
      </c>
      <c r="D34" s="803"/>
      <c r="E34" s="803" t="s">
        <v>567</v>
      </c>
      <c r="F34" s="604">
        <v>12</v>
      </c>
      <c r="G34" s="159">
        <f t="shared" si="2"/>
        <v>2</v>
      </c>
      <c r="H34" s="160">
        <f t="shared" si="3"/>
        <v>12</v>
      </c>
      <c r="I34" s="161">
        <f>RANK(H34,$H$9:$H$55)</f>
        <v>5</v>
      </c>
      <c r="J34" s="609"/>
      <c r="K34" s="605"/>
      <c r="L34" s="605"/>
      <c r="M34" s="605"/>
      <c r="N34" s="605"/>
      <c r="O34" s="605"/>
      <c r="P34" s="605"/>
      <c r="Q34" s="605"/>
      <c r="R34" s="605"/>
      <c r="S34" s="610">
        <v>3</v>
      </c>
      <c r="T34" s="610"/>
      <c r="U34" s="610"/>
      <c r="V34" s="610"/>
      <c r="W34" s="610">
        <v>1</v>
      </c>
      <c r="X34" s="610"/>
      <c r="Y34" s="557" cm="1">
        <f t="array" ref="Y34">SUM(LOOKUP(J34:X34,{0,1,2,3,4,5,6,7,8,9,10},{0,7,6,5,4,3,2,1,1,1,1}))</f>
        <v>12</v>
      </c>
      <c r="Z34" s="306"/>
    </row>
    <row r="35" spans="1:26" ht="15.75" x14ac:dyDescent="0.2">
      <c r="A35" s="758"/>
      <c r="B35" s="803" t="s">
        <v>854</v>
      </c>
      <c r="C35" s="806" t="s">
        <v>855</v>
      </c>
      <c r="D35" s="803"/>
      <c r="E35" s="803" t="s">
        <v>840</v>
      </c>
      <c r="F35" s="199">
        <v>10</v>
      </c>
      <c r="G35" s="159">
        <f t="shared" si="2"/>
        <v>1</v>
      </c>
      <c r="H35" s="160">
        <f t="shared" si="3"/>
        <v>7</v>
      </c>
      <c r="I35" s="161">
        <f>RANK(H35,$H$9:$H$55)</f>
        <v>7</v>
      </c>
      <c r="J35" s="609"/>
      <c r="K35" s="605"/>
      <c r="L35" s="605"/>
      <c r="M35" s="605"/>
      <c r="N35" s="605"/>
      <c r="O35" s="605"/>
      <c r="P35" s="605"/>
      <c r="Q35" s="605"/>
      <c r="R35" s="605"/>
      <c r="S35" s="605"/>
      <c r="T35" s="610"/>
      <c r="U35" s="610"/>
      <c r="V35" s="610"/>
      <c r="W35" s="610"/>
      <c r="X35" s="610">
        <v>1</v>
      </c>
      <c r="Y35" s="557" cm="1">
        <f t="array" ref="Y35">SUM(LOOKUP(J35:X35,{0,1,2,3,4,5,6,7,8,9,10},{0,7,6,5,4,3,2,1,1,1,1}))</f>
        <v>7</v>
      </c>
      <c r="Z35" s="306"/>
    </row>
    <row r="36" spans="1:26" ht="15.75" x14ac:dyDescent="0.2">
      <c r="A36" s="758"/>
      <c r="B36" s="807" t="s">
        <v>152</v>
      </c>
      <c r="C36" s="808" t="s">
        <v>153</v>
      </c>
      <c r="D36" s="803"/>
      <c r="E36" s="803" t="s">
        <v>533</v>
      </c>
      <c r="F36" s="604">
        <v>12</v>
      </c>
      <c r="G36" s="159">
        <f t="shared" si="2"/>
        <v>2</v>
      </c>
      <c r="H36" s="160">
        <f t="shared" si="3"/>
        <v>7</v>
      </c>
      <c r="I36" s="161">
        <f>RANK(H36,$H$9:$H$55)</f>
        <v>7</v>
      </c>
      <c r="J36" s="609"/>
      <c r="K36" s="605"/>
      <c r="L36" s="605"/>
      <c r="M36" s="605"/>
      <c r="N36" s="605"/>
      <c r="O36" s="605"/>
      <c r="P36" s="605"/>
      <c r="Q36" s="610">
        <v>5</v>
      </c>
      <c r="R36" s="605"/>
      <c r="S36" s="605"/>
      <c r="T36" s="610"/>
      <c r="U36" s="610"/>
      <c r="V36" s="610">
        <v>4</v>
      </c>
      <c r="W36" s="610"/>
      <c r="X36" s="610"/>
      <c r="Y36" s="557" cm="1">
        <f t="array" ref="Y36">SUM(LOOKUP(J36:X36,{0,1,2,3,4,5,6,7,8,9,10},{0,7,6,5,4,3,2,1,1,1,1}))</f>
        <v>7</v>
      </c>
      <c r="Z36" s="306"/>
    </row>
    <row r="37" spans="1:26" s="2" customFormat="1" ht="15" x14ac:dyDescent="0.2">
      <c r="A37" s="758"/>
      <c r="B37" s="805" t="s">
        <v>432</v>
      </c>
      <c r="C37" s="806" t="s">
        <v>751</v>
      </c>
      <c r="D37" s="803"/>
      <c r="E37" s="803" t="s">
        <v>571</v>
      </c>
      <c r="F37" s="604">
        <v>12</v>
      </c>
      <c r="G37" s="159">
        <f t="shared" si="2"/>
        <v>4</v>
      </c>
      <c r="H37" s="160">
        <f t="shared" si="3"/>
        <v>13</v>
      </c>
      <c r="I37" s="161">
        <f>RANK(H37,$H$9:$H$55)</f>
        <v>3</v>
      </c>
      <c r="J37" s="606"/>
      <c r="K37" s="607"/>
      <c r="L37" s="607">
        <v>1</v>
      </c>
      <c r="M37" s="610"/>
      <c r="N37" s="610"/>
      <c r="O37" s="19">
        <v>4</v>
      </c>
      <c r="P37" s="19"/>
      <c r="Q37" s="19"/>
      <c r="R37" s="340"/>
      <c r="S37" s="19"/>
      <c r="T37" s="157">
        <v>7</v>
      </c>
      <c r="U37" s="157">
        <v>7</v>
      </c>
      <c r="V37" s="610"/>
      <c r="W37" s="610"/>
      <c r="X37" s="610"/>
      <c r="Y37" s="557" cm="1">
        <f t="array" ref="Y37">SUM(LOOKUP(J37:X37,{0,1,2,3,4,5,6,7,8,9,10},{0,7,6,5,4,3,2,1,1,1,1}))</f>
        <v>13</v>
      </c>
      <c r="Z37" s="306"/>
    </row>
    <row r="38" spans="1:26" ht="15" x14ac:dyDescent="0.2">
      <c r="A38" s="758"/>
      <c r="B38" s="614"/>
      <c r="C38" s="615"/>
      <c r="D38" s="615"/>
      <c r="E38" s="615"/>
      <c r="F38" s="616"/>
      <c r="G38" s="620">
        <f t="shared" ref="G38:G44" si="9">COUNTIF(J38:X38,"&gt;0")</f>
        <v>0</v>
      </c>
      <c r="H38" s="610">
        <f t="shared" ref="H38:H44" si="10">Y38</f>
        <v>0</v>
      </c>
      <c r="I38" s="621"/>
      <c r="J38" s="612"/>
      <c r="K38" s="610"/>
      <c r="L38" s="610"/>
      <c r="M38" s="610"/>
      <c r="N38" s="610"/>
      <c r="O38" s="610"/>
      <c r="P38" s="610"/>
      <c r="Q38" s="610"/>
      <c r="R38" s="610"/>
      <c r="S38" s="610"/>
      <c r="T38" s="610"/>
      <c r="U38" s="610"/>
      <c r="V38" s="610"/>
      <c r="W38" s="610"/>
      <c r="X38" s="610"/>
      <c r="Y38" s="557" cm="1">
        <f t="array" ref="Y38">SUM(LOOKUP(K38:X38,{0,1,2,3,4,5,6,7,8,9,10},{0,7,6,5,4,3,2,1,1,1,1}))</f>
        <v>0</v>
      </c>
      <c r="Z38" s="306"/>
    </row>
    <row r="39" spans="1:26" ht="15" x14ac:dyDescent="0.2">
      <c r="A39" s="758"/>
      <c r="B39" s="614"/>
      <c r="C39" s="615"/>
      <c r="D39" s="615"/>
      <c r="E39" s="615"/>
      <c r="F39" s="616"/>
      <c r="G39" s="620">
        <f t="shared" si="9"/>
        <v>0</v>
      </c>
      <c r="H39" s="610">
        <f t="shared" si="10"/>
        <v>0</v>
      </c>
      <c r="I39" s="621"/>
      <c r="J39" s="612"/>
      <c r="K39" s="610"/>
      <c r="L39" s="610"/>
      <c r="M39" s="610"/>
      <c r="N39" s="610"/>
      <c r="O39" s="610"/>
      <c r="P39" s="610"/>
      <c r="Q39" s="610"/>
      <c r="R39" s="610"/>
      <c r="S39" s="610"/>
      <c r="T39" s="610"/>
      <c r="U39" s="610"/>
      <c r="V39" s="610"/>
      <c r="W39" s="610"/>
      <c r="X39" s="610"/>
      <c r="Y39" s="557" cm="1">
        <f t="array" ref="Y39">SUM(LOOKUP(K39:X39,{0,1,2,3,4,5,6,7,8,9,10},{0,7,6,5,4,3,2,1,1,1,1}))</f>
        <v>0</v>
      </c>
      <c r="Z39" s="306"/>
    </row>
    <row r="40" spans="1:26" ht="15.75" x14ac:dyDescent="0.2">
      <c r="A40" s="758"/>
      <c r="B40" s="617"/>
      <c r="C40" s="618"/>
      <c r="D40" s="618"/>
      <c r="E40" s="618"/>
      <c r="F40" s="619"/>
      <c r="G40" s="620">
        <f t="shared" si="9"/>
        <v>0</v>
      </c>
      <c r="H40" s="610">
        <f t="shared" si="10"/>
        <v>0</v>
      </c>
      <c r="I40" s="621"/>
      <c r="J40" s="612"/>
      <c r="K40" s="610"/>
      <c r="L40" s="610"/>
      <c r="M40" s="610"/>
      <c r="N40" s="610"/>
      <c r="O40" s="610"/>
      <c r="P40" s="610"/>
      <c r="Q40" s="610"/>
      <c r="R40" s="610"/>
      <c r="S40" s="610"/>
      <c r="T40" s="610"/>
      <c r="U40" s="610"/>
      <c r="V40" s="610"/>
      <c r="W40" s="610"/>
      <c r="X40" s="610"/>
      <c r="Y40" s="557" cm="1">
        <f t="array" ref="Y40">SUM(LOOKUP(K40:X40,{0,1,2,3,4,5,6,7,8,9,10},{0,7,6,5,4,3,2,1,1,1,1}))</f>
        <v>0</v>
      </c>
      <c r="Z40" s="282"/>
    </row>
    <row r="41" spans="1:26" ht="15" x14ac:dyDescent="0.2">
      <c r="A41" s="758"/>
      <c r="B41" s="18"/>
      <c r="C41" s="20"/>
      <c r="D41" s="20"/>
      <c r="E41" s="20"/>
      <c r="F41" s="86"/>
      <c r="G41" s="620">
        <f t="shared" si="9"/>
        <v>0</v>
      </c>
      <c r="H41" s="610">
        <f t="shared" si="10"/>
        <v>0</v>
      </c>
      <c r="I41" s="621"/>
      <c r="J41" s="157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557" cm="1">
        <f t="array" ref="Y41">SUM(LOOKUP(K41:X41,{0,1,2,3,4,5,6,7,8,9,10},{0,7,6,5,4,3,2,1,1,1,1}))</f>
        <v>0</v>
      </c>
      <c r="Z41" s="282"/>
    </row>
    <row r="42" spans="1:26" ht="15" x14ac:dyDescent="0.2">
      <c r="A42" s="758"/>
      <c r="B42" s="18"/>
      <c r="C42" s="20"/>
      <c r="D42" s="20"/>
      <c r="E42" s="20"/>
      <c r="F42" s="86"/>
      <c r="G42" s="620">
        <f t="shared" si="9"/>
        <v>0</v>
      </c>
      <c r="H42" s="610">
        <f t="shared" si="10"/>
        <v>0</v>
      </c>
      <c r="I42" s="621"/>
      <c r="J42" s="157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629" cm="1">
        <f t="array" ref="Y42">SUM(LOOKUP(K42:X42,{0,1,2,3,4,5,6,7,8,9,10},{0,7,6,5,4,3,2,1,1,1,1}))</f>
        <v>0</v>
      </c>
      <c r="Z42" s="282"/>
    </row>
    <row r="43" spans="1:26" ht="15" x14ac:dyDescent="0.2">
      <c r="A43" s="758"/>
      <c r="B43" s="18"/>
      <c r="C43" s="20"/>
      <c r="D43" s="20"/>
      <c r="E43" s="20"/>
      <c r="F43" s="86"/>
      <c r="G43" s="620">
        <f t="shared" si="9"/>
        <v>0</v>
      </c>
      <c r="H43" s="610">
        <f t="shared" si="10"/>
        <v>0</v>
      </c>
      <c r="I43" s="621"/>
      <c r="J43" s="157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629" cm="1">
        <f t="array" ref="Y43">SUM(LOOKUP(K43:X43,{0,1,2,3,4,5,6,7,8,9,10},{0,7,6,5,4,3,2,1,1,1,1}))</f>
        <v>0</v>
      </c>
      <c r="Z43" s="306"/>
    </row>
    <row r="44" spans="1:26" ht="15" x14ac:dyDescent="0.2">
      <c r="A44" s="758"/>
      <c r="B44" s="18"/>
      <c r="C44" s="20"/>
      <c r="D44" s="20"/>
      <c r="E44" s="20"/>
      <c r="F44" s="86"/>
      <c r="G44" s="620">
        <f t="shared" si="9"/>
        <v>0</v>
      </c>
      <c r="H44" s="610">
        <f t="shared" si="10"/>
        <v>0</v>
      </c>
      <c r="I44" s="621"/>
      <c r="J44" s="157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629" cm="1">
        <f t="array" ref="Y44">SUM(LOOKUP(K44:X44,{0,1,2,3,4,5,6,7,8,9,10},{0,7,6,5,4,3,2,1,1,1,1}))</f>
        <v>0</v>
      </c>
      <c r="Z44" s="306"/>
    </row>
    <row r="45" spans="1:26" ht="15.75" x14ac:dyDescent="0.2">
      <c r="A45" s="758"/>
      <c r="B45" s="18"/>
      <c r="C45" s="20"/>
      <c r="D45" s="20"/>
      <c r="E45" s="20"/>
      <c r="F45" s="86"/>
      <c r="G45" s="622">
        <f t="shared" ref="G45:G66" si="11">COUNTIF(J45:X45,"&gt;0")</f>
        <v>0</v>
      </c>
      <c r="H45" s="623">
        <f t="shared" ref="H45:H66" si="12">Y45</f>
        <v>0</v>
      </c>
      <c r="I45" s="624"/>
      <c r="J45" s="157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629" cm="1">
        <f t="array" ref="Y45">SUM(LOOKUP(K45:X45,{0,1,2,3,4,5,6,7,8,9,10},{0,7,6,5,4,3,2,1,1,1,1}))</f>
        <v>0</v>
      </c>
      <c r="Z45" s="306"/>
    </row>
    <row r="46" spans="1:26" ht="15.75" x14ac:dyDescent="0.2">
      <c r="A46" s="758"/>
      <c r="B46" s="18"/>
      <c r="C46" s="20"/>
      <c r="D46" s="20"/>
      <c r="E46" s="20"/>
      <c r="F46" s="86"/>
      <c r="G46" s="622">
        <f t="shared" si="11"/>
        <v>0</v>
      </c>
      <c r="H46" s="623">
        <f t="shared" si="12"/>
        <v>0</v>
      </c>
      <c r="I46" s="624"/>
      <c r="J46" s="157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629" cm="1">
        <f t="array" ref="Y46">SUM(LOOKUP(K46:X46,{0,1,2,3,4,5,6,7,8,9,10},{0,7,6,5,4,3,2,1,1,1,1}))</f>
        <v>0</v>
      </c>
      <c r="Z46" s="306"/>
    </row>
    <row r="47" spans="1:26" ht="15.75" x14ac:dyDescent="0.2">
      <c r="A47" s="758"/>
      <c r="B47" s="18"/>
      <c r="C47" s="20"/>
      <c r="D47" s="20"/>
      <c r="E47" s="20"/>
      <c r="F47" s="86"/>
      <c r="G47" s="622">
        <f t="shared" si="11"/>
        <v>0</v>
      </c>
      <c r="H47" s="623">
        <f t="shared" si="12"/>
        <v>0</v>
      </c>
      <c r="I47" s="624"/>
      <c r="J47" s="157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629" cm="1">
        <f t="array" ref="Y47">SUM(LOOKUP(K47:X47,{0,1,2,3,4,5,6,7,8,9,10},{0,7,6,5,4,3,2,1,1,1,1}))</f>
        <v>0</v>
      </c>
      <c r="Z47" s="282"/>
    </row>
    <row r="48" spans="1:26" ht="15.75" x14ac:dyDescent="0.2">
      <c r="A48" s="758"/>
      <c r="B48" s="18"/>
      <c r="C48" s="20"/>
      <c r="D48" s="20"/>
      <c r="E48" s="20"/>
      <c r="F48" s="86"/>
      <c r="G48" s="622">
        <f t="shared" si="11"/>
        <v>0</v>
      </c>
      <c r="H48" s="623">
        <f t="shared" si="12"/>
        <v>0</v>
      </c>
      <c r="I48" s="624"/>
      <c r="J48" s="157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629" cm="1">
        <f t="array" ref="Y48">SUM(LOOKUP(K48:X48,{0,1,2,3,4,5,6,7,8,9,10},{0,7,6,5,4,3,2,1,1,1,1}))</f>
        <v>0</v>
      </c>
      <c r="Z48" s="282"/>
    </row>
    <row r="49" spans="1:26" ht="15.75" x14ac:dyDescent="0.2">
      <c r="A49" s="758"/>
      <c r="B49" s="18"/>
      <c r="C49" s="20"/>
      <c r="D49" s="20"/>
      <c r="E49" s="20"/>
      <c r="F49" s="86"/>
      <c r="G49" s="622">
        <f t="shared" si="11"/>
        <v>0</v>
      </c>
      <c r="H49" s="623">
        <f t="shared" si="12"/>
        <v>0</v>
      </c>
      <c r="I49" s="624"/>
      <c r="J49" s="157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629" cm="1">
        <f t="array" ref="Y49">SUM(LOOKUP(K49:X49,{0,1,2,3,4,5,6,7,8,9,10},{0,7,6,5,4,3,2,1,1,1,1}))</f>
        <v>0</v>
      </c>
      <c r="Z49" s="282"/>
    </row>
    <row r="50" spans="1:26" s="2" customFormat="1" ht="15.75" x14ac:dyDescent="0.2">
      <c r="A50" s="758"/>
      <c r="B50" s="18"/>
      <c r="C50" s="20"/>
      <c r="D50" s="20"/>
      <c r="E50" s="20"/>
      <c r="F50" s="86"/>
      <c r="G50" s="622">
        <f t="shared" si="11"/>
        <v>0</v>
      </c>
      <c r="H50" s="623">
        <f t="shared" si="12"/>
        <v>0</v>
      </c>
      <c r="I50" s="624"/>
      <c r="J50" s="157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629" cm="1">
        <f t="array" ref="Y50">SUM(LOOKUP(K50:X50,{0,1,2,3,4,5,6,7,8,9,10},{0,7,6,5,4,3,2,1,1,1,1}))</f>
        <v>0</v>
      </c>
      <c r="Z50" s="306"/>
    </row>
    <row r="51" spans="1:26" ht="15.75" x14ac:dyDescent="0.2">
      <c r="A51" s="758"/>
      <c r="B51" s="18"/>
      <c r="C51" s="20"/>
      <c r="D51" s="20"/>
      <c r="E51" s="20"/>
      <c r="F51" s="86"/>
      <c r="G51" s="622">
        <f t="shared" si="11"/>
        <v>0</v>
      </c>
      <c r="H51" s="623">
        <f t="shared" si="12"/>
        <v>0</v>
      </c>
      <c r="I51" s="624"/>
      <c r="J51" s="157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629" cm="1">
        <f t="array" ref="Y51">SUM(LOOKUP(K51:X51,{0,1,2,3,4,5,6,7,8,9,10},{0,7,6,5,4,3,2,1,1,1,1}))</f>
        <v>0</v>
      </c>
      <c r="Z51" s="306"/>
    </row>
    <row r="52" spans="1:26" ht="15.75" x14ac:dyDescent="0.2">
      <c r="A52" s="758"/>
      <c r="B52" s="18"/>
      <c r="C52" s="20"/>
      <c r="D52" s="20"/>
      <c r="E52" s="20"/>
      <c r="F52" s="86"/>
      <c r="G52" s="622">
        <f t="shared" si="11"/>
        <v>0</v>
      </c>
      <c r="H52" s="623">
        <f t="shared" si="12"/>
        <v>0</v>
      </c>
      <c r="I52" s="624"/>
      <c r="J52" s="157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629" cm="1">
        <f t="array" ref="Y52">SUM(LOOKUP(K52:X52,{0,1,2,3,4,5,6,7,8,9,10},{0,7,6,5,4,3,2,1,1,1,1}))</f>
        <v>0</v>
      </c>
      <c r="Z52" s="306"/>
    </row>
    <row r="53" spans="1:26" ht="15.75" x14ac:dyDescent="0.2">
      <c r="A53" s="758"/>
      <c r="B53" s="18"/>
      <c r="C53" s="20"/>
      <c r="D53" s="20"/>
      <c r="E53" s="20"/>
      <c r="F53" s="86"/>
      <c r="G53" s="622">
        <f t="shared" si="11"/>
        <v>0</v>
      </c>
      <c r="H53" s="623">
        <f t="shared" si="12"/>
        <v>0</v>
      </c>
      <c r="I53" s="624"/>
      <c r="J53" s="157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629" cm="1">
        <f t="array" ref="Y53">SUM(LOOKUP(K53:X53,{0,1,2,3,4,5,6,7,8,9,10},{0,7,6,5,4,3,2,1,1,1,1}))</f>
        <v>0</v>
      </c>
      <c r="Z53" s="306"/>
    </row>
    <row r="54" spans="1:26" ht="15.75" x14ac:dyDescent="0.2">
      <c r="A54" s="758"/>
      <c r="B54" s="18"/>
      <c r="C54" s="20"/>
      <c r="D54" s="20"/>
      <c r="E54" s="20"/>
      <c r="F54" s="86"/>
      <c r="G54" s="622">
        <f t="shared" si="11"/>
        <v>0</v>
      </c>
      <c r="H54" s="623">
        <f t="shared" si="12"/>
        <v>0</v>
      </c>
      <c r="I54" s="624"/>
      <c r="J54" s="157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629" cm="1">
        <f t="array" ref="Y54">SUM(LOOKUP(K54:X54,{0,1,2,3,4,5,6,7,8,9,10},{0,7,6,5,4,3,2,1,1,1,1}))</f>
        <v>0</v>
      </c>
      <c r="Z54" s="306"/>
    </row>
    <row r="55" spans="1:26" ht="15.75" x14ac:dyDescent="0.2">
      <c r="A55" s="758"/>
      <c r="B55" s="18"/>
      <c r="C55" s="20"/>
      <c r="D55" s="20"/>
      <c r="E55" s="20"/>
      <c r="F55" s="86"/>
      <c r="G55" s="622">
        <f t="shared" si="11"/>
        <v>0</v>
      </c>
      <c r="H55" s="623">
        <f t="shared" si="12"/>
        <v>0</v>
      </c>
      <c r="I55" s="624"/>
      <c r="J55" s="157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629" cm="1">
        <f t="array" ref="Y55">SUM(LOOKUP(K55:X55,{0,1,2,3,4,5,6,7,8,9,10},{0,7,6,5,4,3,2,1,1,1,1}))</f>
        <v>0</v>
      </c>
      <c r="Z55" s="306"/>
    </row>
    <row r="56" spans="1:26" ht="15.75" x14ac:dyDescent="0.2">
      <c r="A56" s="758"/>
      <c r="B56" s="18"/>
      <c r="C56" s="20"/>
      <c r="D56" s="20"/>
      <c r="E56" s="20"/>
      <c r="F56" s="86"/>
      <c r="G56" s="622">
        <f t="shared" si="11"/>
        <v>0</v>
      </c>
      <c r="H56" s="623">
        <f t="shared" si="12"/>
        <v>0</v>
      </c>
      <c r="I56" s="624"/>
      <c r="J56" s="157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630" cm="1">
        <f t="array" ref="Y56">SUM(LOOKUP(J56:X56,{0,1,2,3,4,5,6,7,8,9,10},{0,7,6,5,4,3,2,1,1,1,1}))</f>
        <v>0</v>
      </c>
      <c r="Z56" s="282"/>
    </row>
    <row r="57" spans="1:26" ht="15.75" x14ac:dyDescent="0.2">
      <c r="A57" s="758"/>
      <c r="B57" s="18"/>
      <c r="C57" s="20"/>
      <c r="D57" s="20"/>
      <c r="E57" s="20"/>
      <c r="F57" s="86"/>
      <c r="G57" s="622">
        <f t="shared" si="11"/>
        <v>0</v>
      </c>
      <c r="H57" s="623">
        <f t="shared" si="12"/>
        <v>0</v>
      </c>
      <c r="I57" s="624"/>
      <c r="J57" s="157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630" cm="1">
        <f t="array" ref="Y57">SUM(LOOKUP(J57:X57,{0,1,2,3,4,5,6,7,8,9,10},{0,7,6,5,4,3,2,1,1,1,1}))</f>
        <v>0</v>
      </c>
      <c r="Z57" s="282"/>
    </row>
    <row r="58" spans="1:26" ht="15.75" x14ac:dyDescent="0.2">
      <c r="A58" s="758"/>
      <c r="B58" s="18"/>
      <c r="C58" s="20"/>
      <c r="D58" s="20"/>
      <c r="E58" s="20"/>
      <c r="F58" s="86"/>
      <c r="G58" s="622">
        <f t="shared" si="11"/>
        <v>0</v>
      </c>
      <c r="H58" s="623">
        <f t="shared" si="12"/>
        <v>0</v>
      </c>
      <c r="I58" s="624"/>
      <c r="J58" s="157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630" cm="1">
        <f t="array" ref="Y58">SUM(LOOKUP(J58:X58,{0,1,2,3,4,5,6,7,8,9,10},{0,7,6,5,4,3,2,1,1,1,1}))</f>
        <v>0</v>
      </c>
      <c r="Z58" s="282"/>
    </row>
    <row r="59" spans="1:26" ht="15.75" x14ac:dyDescent="0.2">
      <c r="A59" s="758"/>
      <c r="B59" s="18"/>
      <c r="C59" s="20"/>
      <c r="D59" s="20"/>
      <c r="E59" s="20"/>
      <c r="F59" s="86"/>
      <c r="G59" s="622">
        <f t="shared" si="11"/>
        <v>0</v>
      </c>
      <c r="H59" s="623">
        <f t="shared" si="12"/>
        <v>0</v>
      </c>
      <c r="I59" s="624"/>
      <c r="J59" s="157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630" cm="1">
        <f t="array" ref="Y59">SUM(LOOKUP(J59:X59,{0,1,2,3,4,5,6,7,8,9,10},{0,7,6,5,4,3,2,1,1,1,1}))</f>
        <v>0</v>
      </c>
      <c r="Z59" s="306"/>
    </row>
    <row r="60" spans="1:26" ht="15.75" x14ac:dyDescent="0.2">
      <c r="A60" s="758"/>
      <c r="B60" s="18"/>
      <c r="C60" s="20"/>
      <c r="D60" s="20"/>
      <c r="E60" s="20"/>
      <c r="F60" s="86"/>
      <c r="G60" s="622">
        <f t="shared" si="11"/>
        <v>0</v>
      </c>
      <c r="H60" s="623">
        <f t="shared" si="12"/>
        <v>0</v>
      </c>
      <c r="I60" s="624"/>
      <c r="J60" s="157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630" cm="1">
        <f t="array" ref="Y60">SUM(LOOKUP(J60:X60,{0,1,2,3,4,5,6,7,8,9,10},{0,7,6,5,4,3,2,1,1,1,1}))</f>
        <v>0</v>
      </c>
      <c r="Z60" s="306"/>
    </row>
    <row r="61" spans="1:26" ht="15.75" x14ac:dyDescent="0.2">
      <c r="A61" s="758"/>
      <c r="B61" s="18"/>
      <c r="C61" s="20"/>
      <c r="D61" s="20"/>
      <c r="E61" s="20"/>
      <c r="F61" s="86"/>
      <c r="G61" s="622">
        <f t="shared" si="11"/>
        <v>0</v>
      </c>
      <c r="H61" s="623">
        <f t="shared" si="12"/>
        <v>0</v>
      </c>
      <c r="I61" s="624"/>
      <c r="J61" s="157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630" cm="1">
        <f t="array" ref="Y61">SUM(LOOKUP(J61:X61,{0,1,2,3,4,5,6,7,8,9,10},{0,7,6,5,4,3,2,1,1,1,1}))</f>
        <v>0</v>
      </c>
      <c r="Z61" s="306"/>
    </row>
    <row r="62" spans="1:26" ht="15.75" x14ac:dyDescent="0.2">
      <c r="A62" s="758"/>
      <c r="B62" s="18"/>
      <c r="C62" s="20"/>
      <c r="D62" s="20"/>
      <c r="E62" s="20"/>
      <c r="F62" s="86"/>
      <c r="G62" s="622">
        <f t="shared" si="11"/>
        <v>0</v>
      </c>
      <c r="H62" s="623">
        <f t="shared" si="12"/>
        <v>0</v>
      </c>
      <c r="I62" s="624"/>
      <c r="J62" s="157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630" cm="1">
        <f t="array" ref="Y62">SUM(LOOKUP(J62:X62,{0,1,2,3,4,5,6,7,8,9,10},{0,7,6,5,4,3,2,1,1,1,1}))</f>
        <v>0</v>
      </c>
      <c r="Z62" s="306"/>
    </row>
    <row r="63" spans="1:26" ht="15.75" x14ac:dyDescent="0.2">
      <c r="A63" s="758"/>
      <c r="B63" s="18"/>
      <c r="C63" s="20"/>
      <c r="D63" s="20"/>
      <c r="E63" s="20"/>
      <c r="F63" s="86"/>
      <c r="G63" s="622">
        <f t="shared" si="11"/>
        <v>0</v>
      </c>
      <c r="H63" s="623">
        <f t="shared" si="12"/>
        <v>0</v>
      </c>
      <c r="I63" s="624"/>
      <c r="J63" s="157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630" cm="1">
        <f t="array" ref="Y63">SUM(LOOKUP(J63:X63,{0,1,2,3,4,5,6,7,8,9,10},{0,7,6,5,4,3,2,1,1,1,1}))</f>
        <v>0</v>
      </c>
      <c r="Z63" s="282"/>
    </row>
    <row r="64" spans="1:26" ht="15.75" x14ac:dyDescent="0.2">
      <c r="A64" s="758"/>
      <c r="B64" s="18"/>
      <c r="C64" s="20"/>
      <c r="D64" s="20"/>
      <c r="E64" s="20"/>
      <c r="F64" s="86"/>
      <c r="G64" s="622">
        <f t="shared" si="11"/>
        <v>0</v>
      </c>
      <c r="H64" s="623">
        <f t="shared" si="12"/>
        <v>0</v>
      </c>
      <c r="I64" s="624"/>
      <c r="J64" s="157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630" cm="1">
        <f t="array" ref="Y64">SUM(LOOKUP(J64:X64,{0,1,2,3,4,5,6,7,8,9,10},{0,7,6,5,4,3,2,1,1,1,1}))</f>
        <v>0</v>
      </c>
      <c r="Z64" s="282"/>
    </row>
    <row r="65" spans="1:26" ht="16.5" thickBot="1" x14ac:dyDescent="0.25">
      <c r="A65" s="758"/>
      <c r="B65" s="21"/>
      <c r="C65" s="22"/>
      <c r="D65" s="22"/>
      <c r="E65" s="22"/>
      <c r="F65" s="115"/>
      <c r="G65" s="625">
        <f t="shared" si="11"/>
        <v>0</v>
      </c>
      <c r="H65" s="626">
        <f t="shared" si="12"/>
        <v>0</v>
      </c>
      <c r="I65" s="627"/>
      <c r="J65" s="166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631" cm="1">
        <f t="array" ref="Y65">SUM(LOOKUP(J65:X65,{0,1,2,3,4,5,6,7,8,9,10},{0,7,6,5,4,3,2,1,1,1,1}))</f>
        <v>0</v>
      </c>
      <c r="Z65" s="282"/>
    </row>
    <row r="66" spans="1:26" ht="16.5" thickBot="1" x14ac:dyDescent="0.25">
      <c r="A66" s="761"/>
      <c r="B66" s="418"/>
      <c r="C66" s="418"/>
      <c r="D66" s="418"/>
      <c r="E66" s="418"/>
      <c r="F66" s="419"/>
      <c r="G66" s="421">
        <f t="shared" si="11"/>
        <v>0</v>
      </c>
      <c r="H66" s="421">
        <f t="shared" si="12"/>
        <v>0</v>
      </c>
      <c r="I66" s="421"/>
      <c r="J66" s="422"/>
      <c r="K66" s="422"/>
      <c r="L66" s="422"/>
      <c r="M66" s="422"/>
      <c r="N66" s="422"/>
      <c r="O66" s="422"/>
      <c r="P66" s="422"/>
      <c r="Q66" s="422"/>
      <c r="R66" s="422"/>
      <c r="S66" s="422"/>
      <c r="T66" s="422"/>
      <c r="U66" s="422"/>
      <c r="V66" s="422"/>
      <c r="W66" s="422"/>
      <c r="X66" s="422"/>
      <c r="Y66" s="307"/>
      <c r="Z66" s="308"/>
    </row>
    <row r="68" spans="1:26" x14ac:dyDescent="0.2">
      <c r="B68" s="6"/>
    </row>
    <row r="69" spans="1:26" x14ac:dyDescent="0.2">
      <c r="B69" s="6"/>
    </row>
    <row r="70" spans="1:26" x14ac:dyDescent="0.2">
      <c r="B70" s="6"/>
    </row>
    <row r="71" spans="1:26" x14ac:dyDescent="0.2">
      <c r="B71" s="6"/>
    </row>
    <row r="72" spans="1:26" x14ac:dyDescent="0.2">
      <c r="B72" s="6"/>
    </row>
    <row r="73" spans="1:26" x14ac:dyDescent="0.2">
      <c r="B73" s="6"/>
    </row>
    <row r="74" spans="1:26" x14ac:dyDescent="0.2">
      <c r="B74" s="6"/>
    </row>
    <row r="75" spans="1:26" x14ac:dyDescent="0.2">
      <c r="B75" s="6"/>
    </row>
    <row r="76" spans="1:26" x14ac:dyDescent="0.2">
      <c r="B76" s="6"/>
    </row>
    <row r="77" spans="1:26" x14ac:dyDescent="0.2">
      <c r="B77" s="6"/>
    </row>
    <row r="78" spans="1:26" x14ac:dyDescent="0.2">
      <c r="B78" s="6"/>
    </row>
    <row r="79" spans="1:26" x14ac:dyDescent="0.2">
      <c r="B79" s="6"/>
    </row>
    <row r="80" spans="1:26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  <row r="147" spans="2:2" x14ac:dyDescent="0.2">
      <c r="B147" s="6"/>
    </row>
    <row r="148" spans="2:2" x14ac:dyDescent="0.2">
      <c r="B148" s="6"/>
    </row>
    <row r="149" spans="2:2" x14ac:dyDescent="0.2">
      <c r="B149" s="6"/>
    </row>
    <row r="150" spans="2:2" x14ac:dyDescent="0.2">
      <c r="B150" s="6"/>
    </row>
  </sheetData>
  <sortState xmlns:xlrd2="http://schemas.microsoft.com/office/spreadsheetml/2017/richdata2" ref="B9:I42">
    <sortCondition ref="I9:I42"/>
    <sortCondition descending="1" ref="H9:H42"/>
  </sortState>
  <mergeCells count="45">
    <mergeCell ref="K4:K5"/>
    <mergeCell ref="L4:L5"/>
    <mergeCell ref="N4:N5"/>
    <mergeCell ref="O4:O5"/>
    <mergeCell ref="T4:T5"/>
    <mergeCell ref="V4:V5"/>
    <mergeCell ref="Y4:Y5"/>
    <mergeCell ref="X4:X5"/>
    <mergeCell ref="W4:W5"/>
    <mergeCell ref="Q4:Q5"/>
    <mergeCell ref="S4:S5"/>
    <mergeCell ref="U4:U5"/>
    <mergeCell ref="S6:S7"/>
    <mergeCell ref="G4:G5"/>
    <mergeCell ref="H4:H5"/>
    <mergeCell ref="I4:I5"/>
    <mergeCell ref="J4:J5"/>
    <mergeCell ref="P4:P5"/>
    <mergeCell ref="J6:J7"/>
    <mergeCell ref="G6:G7"/>
    <mergeCell ref="H6:H7"/>
    <mergeCell ref="I6:I7"/>
    <mergeCell ref="Q6:Q7"/>
    <mergeCell ref="N6:N7"/>
    <mergeCell ref="O6:O7"/>
    <mergeCell ref="P6:P7"/>
    <mergeCell ref="K6:K7"/>
    <mergeCell ref="L6:L7"/>
    <mergeCell ref="T6:T7"/>
    <mergeCell ref="V6:V7"/>
    <mergeCell ref="W6:W7"/>
    <mergeCell ref="X6:X7"/>
    <mergeCell ref="Y6:Y7"/>
    <mergeCell ref="U6:U7"/>
    <mergeCell ref="F4:F5"/>
    <mergeCell ref="A4:A66"/>
    <mergeCell ref="B4:B5"/>
    <mergeCell ref="C4:C5"/>
    <mergeCell ref="E4:E5"/>
    <mergeCell ref="D4:D5"/>
    <mergeCell ref="D6:D7"/>
    <mergeCell ref="B6:B7"/>
    <mergeCell ref="C6:C7"/>
    <mergeCell ref="E6:E7"/>
    <mergeCell ref="F6:F7"/>
  </mergeCells>
  <phoneticPr fontId="14" type="noConversion"/>
  <conditionalFormatting sqref="C39:D42 C37:D37">
    <cfRule type="duplicateValues" dxfId="65" priority="28"/>
  </conditionalFormatting>
  <conditionalFormatting sqref="C38:D38">
    <cfRule type="duplicateValues" dxfId="64" priority="22"/>
  </conditionalFormatting>
  <conditionalFormatting sqref="C41:D49">
    <cfRule type="duplicateValues" dxfId="63" priority="29"/>
  </conditionalFormatting>
  <conditionalFormatting sqref="C55:D55">
    <cfRule type="duplicateValues" dxfId="62" priority="528"/>
    <cfRule type="duplicateValues" dxfId="61" priority="529"/>
  </conditionalFormatting>
  <conditionalFormatting sqref="C56:D56">
    <cfRule type="duplicateValues" dxfId="60" priority="532"/>
    <cfRule type="duplicateValues" dxfId="59" priority="533"/>
  </conditionalFormatting>
  <conditionalFormatting sqref="C57:D58 C50:D55">
    <cfRule type="duplicateValues" dxfId="58" priority="536"/>
  </conditionalFormatting>
  <conditionalFormatting sqref="C57:D1048576 C48:D52 D4 D6 D8:D9 F10 C4:C10 C37:D37 C16:D21 C15 F15 C12 F12">
    <cfRule type="duplicateValues" dxfId="57" priority="900"/>
  </conditionalFormatting>
  <conditionalFormatting sqref="J9:O12 Q9:X12 J19:K21 M19:O21 T23:X24 Q56:Y65 Q38:X55 J38:O65 Q14:X21 J14:O18 T26:X36 V25:Y25 Y9:Y55 J37:N37 V37:X37">
    <cfRule type="cellIs" dxfId="56" priority="32" operator="lessThan">
      <formula>1</formula>
    </cfRule>
  </conditionalFormatting>
  <conditionalFormatting sqref="P9:P12 P38:P65 P14:P21">
    <cfRule type="cellIs" dxfId="55" priority="21" operator="lessThan">
      <formula>1</formula>
    </cfRule>
  </conditionalFormatting>
  <conditionalFormatting sqref="C14:D14">
    <cfRule type="duplicateValues" dxfId="54" priority="15"/>
  </conditionalFormatting>
  <conditionalFormatting sqref="Q13:X13 J13:O13">
    <cfRule type="cellIs" dxfId="53" priority="14" operator="lessThan">
      <formula>1</formula>
    </cfRule>
  </conditionalFormatting>
  <conditionalFormatting sqref="P13">
    <cfRule type="cellIs" dxfId="52" priority="13" operator="lessThan">
      <formula>1</formula>
    </cfRule>
  </conditionalFormatting>
  <conditionalFormatting sqref="C11:D11">
    <cfRule type="duplicateValues" dxfId="51" priority="12"/>
  </conditionalFormatting>
  <conditionalFormatting sqref="C11:D11">
    <cfRule type="duplicateValues" dxfId="50" priority="11"/>
  </conditionalFormatting>
  <conditionalFormatting sqref="C25:D25">
    <cfRule type="duplicateValues" dxfId="49" priority="10"/>
  </conditionalFormatting>
  <conditionalFormatting sqref="C25:D25">
    <cfRule type="duplicateValues" dxfId="48" priority="9"/>
  </conditionalFormatting>
  <conditionalFormatting sqref="Q25:U25">
    <cfRule type="cellIs" dxfId="47" priority="8" operator="lessThan">
      <formula>1</formula>
    </cfRule>
  </conditionalFormatting>
  <conditionalFormatting sqref="C24:D24">
    <cfRule type="duplicateValues" dxfId="46" priority="7"/>
  </conditionalFormatting>
  <conditionalFormatting sqref="C24:D24">
    <cfRule type="duplicateValues" dxfId="45" priority="6"/>
  </conditionalFormatting>
  <conditionalFormatting sqref="C24:D24">
    <cfRule type="duplicateValues" dxfId="44" priority="5"/>
  </conditionalFormatting>
  <conditionalFormatting sqref="C33:D33">
    <cfRule type="duplicateValues" dxfId="43" priority="4"/>
  </conditionalFormatting>
  <conditionalFormatting sqref="O37">
    <cfRule type="cellIs" dxfId="42" priority="3" operator="lessThan">
      <formula>1</formula>
    </cfRule>
  </conditionalFormatting>
  <conditionalFormatting sqref="P37">
    <cfRule type="cellIs" dxfId="41" priority="1" operator="lessThan">
      <formula>1</formula>
    </cfRule>
  </conditionalFormatting>
  <conditionalFormatting sqref="Q37:U37">
    <cfRule type="cellIs" dxfId="40" priority="2" operator="lessThan">
      <formula>1</formula>
    </cfRule>
  </conditionalFormatting>
  <pageMargins left="0.25" right="0.25" top="0.75" bottom="0.75" header="0.3" footer="0.3"/>
  <pageSetup paperSize="9" scale="44" fitToHeight="0" pageOrder="overThenDown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5edb99f80dcdfc504c35c3c57153a342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bbd941064069c48e8706e8bb96d68675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EC5F92-FB0F-4BF6-8B0C-6C6FF027EB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A26EAE-B067-413B-A418-73E5D4AF09AC}">
  <ds:schemaRefs>
    <ds:schemaRef ds:uri="http://schemas.microsoft.com/office/2006/metadata/properties"/>
    <ds:schemaRef ds:uri="http://schemas.microsoft.com/office/infopath/2007/PartnerControls"/>
    <ds:schemaRef ds:uri="cfacabce-c30a-405d-aeb6-cd46caef6ac0"/>
    <ds:schemaRef ds:uri="1fa763e0-74b2-4ff1-98c0-f888e0b6c267"/>
  </ds:schemaRefs>
</ds:datastoreItem>
</file>

<file path=customXml/itemProps3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10</vt:i4>
      </vt:variant>
    </vt:vector>
  </HeadingPairs>
  <TitlesOfParts>
    <vt:vector size="21" baseType="lpstr">
      <vt:lpstr>Open</vt:lpstr>
      <vt:lpstr>PC110 13 -24</vt:lpstr>
      <vt:lpstr>PC105 12 - 14</vt:lpstr>
      <vt:lpstr>PC95 11-24</vt:lpstr>
      <vt:lpstr>PC80 17-24</vt:lpstr>
      <vt:lpstr>PC80 10-16</vt:lpstr>
      <vt:lpstr>PC65 17-24</vt:lpstr>
      <vt:lpstr>PC65 13-16</vt:lpstr>
      <vt:lpstr>PC65 9-12</vt:lpstr>
      <vt:lpstr>PC45 13-24</vt:lpstr>
      <vt:lpstr>PC45 8-12</vt:lpstr>
      <vt:lpstr>'PC105 12 - 14'!Print_Area</vt:lpstr>
      <vt:lpstr>'PC110 13 -24'!Print_Area</vt:lpstr>
      <vt:lpstr>'PC45 13-24'!Print_Area</vt:lpstr>
      <vt:lpstr>'PC45 8-12'!Print_Area</vt:lpstr>
      <vt:lpstr>'PC65 13-16'!Print_Area</vt:lpstr>
      <vt:lpstr>'PC65 17-24'!Print_Area</vt:lpstr>
      <vt:lpstr>'PC65 9-12'!Print_Area</vt:lpstr>
      <vt:lpstr>'PC80 10-16'!Print_Area</vt:lpstr>
      <vt:lpstr>'PC80 17-24'!Print_Area</vt:lpstr>
      <vt:lpstr>'PC95 11-24'!Print_Area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2024-12-11T02:25:37Z</cp:lastPrinted>
  <dcterms:created xsi:type="dcterms:W3CDTF">2006-03-23T00:27:41Z</dcterms:created>
  <dcterms:modified xsi:type="dcterms:W3CDTF">2025-10-17T07:39:21Z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